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CFD0ABED-5157-4959-A643-5F452CD7AAEC}" xr6:coauthVersionLast="47" xr6:coauthVersionMax="47" xr10:uidLastSave="{00000000-0000-0000-0000-000000000000}"/>
  <workbookProtection lockStructure="1"/>
  <bookViews>
    <workbookView xWindow="-120" yWindow="-120" windowWidth="29040" windowHeight="1584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<sst xmlns="http://schemas.openxmlformats.org/spreadsheetml/2006/main" count="7140" uniqueCount="939">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</sst>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60"/>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6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zoomScaleNormal="100" zoomScaleSheetLayoutView="100" workbookViewId="0">
      <selection activeCell="B16" sqref="B16:I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15"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f ca="1">$BJ$16</f>
        <v>30</v>
      </c>
      <c r="AM9" s="843"/>
      <c r="AN9" s="914" t="s">
        <v>11</v>
      </c>
      <c r="AO9" s="914"/>
      <c r="AP9" s="843">
        <v>1</v>
      </c>
      <c r="AQ9" s="843"/>
      <c r="AR9" s="914" t="s">
        <v>12</v>
      </c>
      <c r="AS9" s="917"/>
      <c r="BD9" s="325"/>
      <c r="BF9" s="749"/>
      <c r="BG9" s="22" t="s">
        <v>556</v>
      </c>
      <c r="BH9" s="22"/>
      <c r="BI9" s="22"/>
      <c r="BJ9" s="449"/>
    </row>
    <row r="10" spans="1:77" ht="13.9"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c r="P16" s="734" t="s">
        <v>7</v>
      </c>
      <c r="Q16" s="757"/>
      <c r="R16" s="734" t="s">
        <v>8</v>
      </c>
      <c r="S16" s="758"/>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6"/>
      <c r="D26" s="956"/>
      <c r="E26" s="957"/>
      <c r="F26" s="964"/>
      <c r="G26" s="965"/>
      <c r="H26" s="965"/>
      <c r="I26" s="965"/>
      <c r="J26" s="965"/>
      <c r="K26" s="965"/>
      <c r="L26" s="965"/>
      <c r="M26" s="965"/>
      <c r="N26" s="966"/>
      <c r="O26" s="839" t="s">
        <v>559</v>
      </c>
      <c r="P26" s="956"/>
      <c r="Q26" s="956"/>
      <c r="R26" s="956"/>
      <c r="S26" s="956"/>
      <c r="T26" s="956"/>
      <c r="U26" s="957"/>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5"/>
      <c r="AM27" s="746"/>
      <c r="AN27" s="951">
        <f>BB27</f>
        <v>0</v>
      </c>
      <c r="AO27" s="954"/>
      <c r="AP27" s="954"/>
      <c r="AQ27" s="954"/>
      <c r="AR27" s="95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9">
        <f>IF(AN26=0,0,AN26+IF(AN28=0,AN27,AN28))</f>
        <v>0</v>
      </c>
      <c r="AO29" s="829"/>
      <c r="AP29" s="829"/>
      <c r="AQ29" s="829"/>
      <c r="AR29" s="829"/>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979"/>
      <c r="AK30" s="979"/>
      <c r="AL30" s="979"/>
      <c r="AM30" s="950" t="s">
        <v>351</v>
      </c>
      <c r="AN30" s="950"/>
      <c r="AO30" s="980"/>
      <c r="AP30" s="980"/>
      <c r="AQ30" s="980"/>
      <c r="AR30" s="980"/>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977"/>
      <c r="E31" s="977"/>
      <c r="F31" s="12" t="s">
        <v>7</v>
      </c>
      <c r="G31" s="977"/>
      <c r="H31" s="977"/>
      <c r="I31" s="12" t="s">
        <v>8</v>
      </c>
      <c r="J31" s="977"/>
      <c r="K31" s="977"/>
      <c r="L31" s="12" t="s">
        <v>30</v>
      </c>
      <c r="AG31" s="13"/>
      <c r="AI31" s="10" t="s">
        <v>874</v>
      </c>
      <c r="AJ31" s="980"/>
      <c r="AK31" s="980"/>
      <c r="AL31" s="11" t="s">
        <v>351</v>
      </c>
      <c r="AM31" s="980"/>
      <c r="AN31" s="980"/>
      <c r="AO31" s="11" t="s">
        <v>822</v>
      </c>
      <c r="AP31" s="980"/>
      <c r="AQ31" s="980"/>
      <c r="AR31" s="980"/>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973" t="s">
        <v>31</v>
      </c>
      <c r="AB32" s="973"/>
      <c r="AC32" s="974"/>
      <c r="AD32" s="974"/>
      <c r="AE32" s="974"/>
      <c r="AF32" s="974"/>
      <c r="AG32" s="974"/>
      <c r="AH32" s="974"/>
      <c r="AI32" s="974"/>
      <c r="AJ32" s="974"/>
      <c r="AK32" s="974"/>
      <c r="AL32" s="974"/>
      <c r="AM32" s="974"/>
      <c r="AN32" s="974"/>
      <c r="AO32" s="974"/>
      <c r="AP32" s="974"/>
      <c r="AQ32" s="974"/>
      <c r="AR32" s="974"/>
      <c r="AS32" s="974"/>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975" t="s">
        <v>32</v>
      </c>
      <c r="Y33" s="975"/>
      <c r="Z33" s="975"/>
      <c r="AA33" s="2"/>
      <c r="AB33" s="2"/>
      <c r="AC33" s="976"/>
      <c r="AD33" s="976"/>
      <c r="AE33" s="976"/>
      <c r="AF33" s="976"/>
      <c r="AG33" s="976"/>
      <c r="AH33" s="976"/>
      <c r="AI33" s="976"/>
      <c r="AJ33" s="976"/>
      <c r="AK33" s="976"/>
      <c r="AL33" s="976"/>
      <c r="AM33" s="976"/>
      <c r="AN33" s="976"/>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977"/>
      <c r="E34" s="977"/>
      <c r="F34" s="977"/>
      <c r="G34" s="977"/>
      <c r="H34" s="12" t="s">
        <v>33</v>
      </c>
      <c r="I34" s="12"/>
      <c r="J34" s="12"/>
      <c r="K34" s="12"/>
      <c r="L34" s="12"/>
      <c r="M34" s="12"/>
      <c r="N34" s="12"/>
      <c r="O34" s="12"/>
      <c r="P34" s="12"/>
      <c r="Q34" s="12"/>
      <c r="R34" s="15"/>
      <c r="S34" s="12"/>
      <c r="Y34" s="9"/>
      <c r="Z34" s="9"/>
      <c r="AA34" s="973" t="s">
        <v>34</v>
      </c>
      <c r="AB34" s="973"/>
      <c r="AC34" s="978"/>
      <c r="AD34" s="978"/>
      <c r="AE34" s="978"/>
      <c r="AF34" s="978"/>
      <c r="AG34" s="978"/>
      <c r="AH34" s="978"/>
      <c r="AI34" s="978"/>
      <c r="AJ34" s="978"/>
      <c r="AK34" s="978"/>
      <c r="AL34" s="978"/>
      <c r="AM34" s="978"/>
      <c r="AN34" s="978"/>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875</v>
      </c>
      <c r="AK36" s="997"/>
      <c r="AL36" s="997"/>
      <c r="AM36" s="997"/>
      <c r="AN36" s="997"/>
      <c r="AO36" s="20"/>
      <c r="AP36" s="999" t="s">
        <v>857</v>
      </c>
      <c r="AQ36" s="1000"/>
      <c r="AR36" s="1000"/>
      <c r="AS36" s="1001"/>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74"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4" t="s">
        <v>512</v>
      </c>
      <c r="AM57" s="1034"/>
      <c r="AN57" s="906" t="s">
        <v>862</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5" t="s">
        <v>513</v>
      </c>
      <c r="AM58" s="1035"/>
      <c r="AN58" s="880" t="s">
        <v>26</v>
      </c>
      <c r="AO58" s="881"/>
      <c r="AP58" s="881"/>
      <c r="AQ58" s="881"/>
      <c r="AR58" s="882"/>
      <c r="AS58" s="883"/>
      <c r="AY58" s="752" t="s">
        <v>539</v>
      </c>
      <c r="AZ58" s="752" t="s">
        <v>539</v>
      </c>
      <c r="BA58" s="752" t="s">
        <v>537</v>
      </c>
      <c r="BB58" s="884" t="s">
        <v>538</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39" t="s">
        <v>849</v>
      </c>
      <c r="C78" s="956"/>
      <c r="D78" s="956"/>
      <c r="E78" s="957"/>
      <c r="F78" s="1037"/>
      <c r="G78" s="965"/>
      <c r="H78" s="965"/>
      <c r="I78" s="965"/>
      <c r="J78" s="965"/>
      <c r="K78" s="965"/>
      <c r="L78" s="965"/>
      <c r="M78" s="965"/>
      <c r="N78" s="966"/>
      <c r="O78" s="839" t="s">
        <v>850</v>
      </c>
      <c r="P78" s="956"/>
      <c r="Q78" s="956"/>
      <c r="R78" s="956"/>
      <c r="S78" s="956"/>
      <c r="T78" s="956"/>
      <c r="U78" s="957"/>
      <c r="V78" s="1040">
        <f>AH78</f>
        <v>0</v>
      </c>
      <c r="W78" s="1041"/>
      <c r="X78" s="1041"/>
      <c r="Y78" s="1042"/>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5"/>
      <c r="AM79" s="746"/>
      <c r="AN79" s="951">
        <f>BB79</f>
        <v>0</v>
      </c>
      <c r="AO79" s="930"/>
      <c r="AP79" s="930"/>
      <c r="AQ79" s="930"/>
      <c r="AR79" s="930"/>
      <c r="AS79" s="798"/>
      <c r="AW79" s="25"/>
      <c r="AY79" s="784">
        <f>AY61+AY63+AY65+AY67+AY69+AY71+AY73+AY75+AY77</f>
        <v>0</v>
      </c>
      <c r="AZ79" s="785"/>
      <c r="BA79" s="785"/>
      <c r="BB79" s="786">
        <f>BB78</f>
        <v>0</v>
      </c>
      <c r="BC79" s="787"/>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c r="AW94" s="25"/>
    </row>
    <row r="95" spans="2:49"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4" t="s">
        <v>512</v>
      </c>
      <c r="AM98" s="1034"/>
      <c r="AN98" s="906" t="s">
        <v>879</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4"/>
      <c r="X99" s="1044"/>
      <c r="Y99" s="1045"/>
      <c r="Z99" s="858" t="s">
        <v>23</v>
      </c>
      <c r="AA99" s="859"/>
      <c r="AB99" s="859"/>
      <c r="AC99" s="860"/>
      <c r="AD99" s="1049" t="s">
        <v>24</v>
      </c>
      <c r="AE99" s="1050"/>
      <c r="AF99" s="1050"/>
      <c r="AG99" s="1051"/>
      <c r="AH99" s="870" t="s">
        <v>172</v>
      </c>
      <c r="AI99" s="871"/>
      <c r="AJ99" s="871"/>
      <c r="AK99" s="872"/>
      <c r="AL99" s="1035" t="s">
        <v>513</v>
      </c>
      <c r="AM99" s="1035"/>
      <c r="AN99" s="880" t="s">
        <v>26</v>
      </c>
      <c r="AO99" s="881"/>
      <c r="AP99" s="881"/>
      <c r="AQ99" s="881"/>
      <c r="AR99" s="882"/>
      <c r="AS99" s="883"/>
      <c r="AW99" s="25"/>
      <c r="AY99" s="752" t="s">
        <v>539</v>
      </c>
      <c r="AZ99" s="752" t="s">
        <v>539</v>
      </c>
      <c r="BA99" s="752" t="s">
        <v>537</v>
      </c>
      <c r="BB99" s="884" t="s">
        <v>538</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3"/>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3"/>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3"/>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3"/>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3"/>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3"/>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3"/>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3"/>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3"/>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39" t="s">
        <v>849</v>
      </c>
      <c r="C119" s="956"/>
      <c r="D119" s="956"/>
      <c r="E119" s="957"/>
      <c r="F119" s="1037"/>
      <c r="G119" s="965"/>
      <c r="H119" s="965"/>
      <c r="I119" s="965"/>
      <c r="J119" s="965"/>
      <c r="K119" s="965"/>
      <c r="L119" s="965"/>
      <c r="M119" s="965"/>
      <c r="N119" s="966"/>
      <c r="O119" s="839" t="s">
        <v>850</v>
      </c>
      <c r="P119" s="956"/>
      <c r="Q119" s="956"/>
      <c r="R119" s="956"/>
      <c r="S119" s="956"/>
      <c r="T119" s="956"/>
      <c r="U119" s="957"/>
      <c r="V119" s="1040">
        <f>AH119</f>
        <v>0</v>
      </c>
      <c r="W119" s="1041"/>
      <c r="X119" s="1041"/>
      <c r="Y119" s="1042"/>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5"/>
      <c r="AM120" s="746"/>
      <c r="AN120" s="951">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c r="AW135" s="25"/>
    </row>
    <row r="136" spans="2:74"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4" t="s">
        <v>512</v>
      </c>
      <c r="AM139" s="1034"/>
      <c r="AN139" s="906" t="s">
        <v>879</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4"/>
      <c r="X140" s="1044"/>
      <c r="Y140" s="1045"/>
      <c r="Z140" s="858" t="s">
        <v>23</v>
      </c>
      <c r="AA140" s="859"/>
      <c r="AB140" s="859"/>
      <c r="AC140" s="860"/>
      <c r="AD140" s="1049" t="s">
        <v>24</v>
      </c>
      <c r="AE140" s="1050"/>
      <c r="AF140" s="1050"/>
      <c r="AG140" s="1051"/>
      <c r="AH140" s="870" t="s">
        <v>172</v>
      </c>
      <c r="AI140" s="871"/>
      <c r="AJ140" s="871"/>
      <c r="AK140" s="872"/>
      <c r="AL140" s="1035" t="s">
        <v>513</v>
      </c>
      <c r="AM140" s="1035"/>
      <c r="AN140" s="880" t="s">
        <v>26</v>
      </c>
      <c r="AO140" s="881"/>
      <c r="AP140" s="881"/>
      <c r="AQ140" s="881"/>
      <c r="AR140" s="882"/>
      <c r="AS140" s="883"/>
      <c r="AW140" s="25"/>
      <c r="AY140" s="752" t="s">
        <v>539</v>
      </c>
      <c r="AZ140" s="752" t="s">
        <v>539</v>
      </c>
      <c r="BA140" s="752" t="s">
        <v>537</v>
      </c>
      <c r="BB140" s="884" t="s">
        <v>538</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3"/>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3"/>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3"/>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3"/>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3"/>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3"/>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3"/>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3"/>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3"/>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39" t="s">
        <v>849</v>
      </c>
      <c r="C160" s="956"/>
      <c r="D160" s="956"/>
      <c r="E160" s="957"/>
      <c r="F160" s="1037"/>
      <c r="G160" s="965"/>
      <c r="H160" s="965"/>
      <c r="I160" s="965"/>
      <c r="J160" s="965"/>
      <c r="K160" s="965"/>
      <c r="L160" s="965"/>
      <c r="M160" s="965"/>
      <c r="N160" s="966"/>
      <c r="O160" s="839" t="s">
        <v>850</v>
      </c>
      <c r="P160" s="956"/>
      <c r="Q160" s="956"/>
      <c r="R160" s="956"/>
      <c r="S160" s="956"/>
      <c r="T160" s="956"/>
      <c r="U160" s="957"/>
      <c r="V160" s="1040">
        <f>AH160</f>
        <v>0</v>
      </c>
      <c r="W160" s="1041"/>
      <c r="X160" s="1041"/>
      <c r="Y160" s="1042"/>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5"/>
      <c r="AM161" s="746"/>
      <c r="AN161" s="951">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c r="AW176" s="25"/>
    </row>
    <row r="177" spans="2:74"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4" t="s">
        <v>512</v>
      </c>
      <c r="AM180" s="1034"/>
      <c r="AN180" s="906" t="s">
        <v>305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4"/>
      <c r="X181" s="1044"/>
      <c r="Y181" s="1045"/>
      <c r="Z181" s="858" t="s">
        <v>23</v>
      </c>
      <c r="AA181" s="859"/>
      <c r="AB181" s="859"/>
      <c r="AC181" s="860"/>
      <c r="AD181" s="1049" t="s">
        <v>24</v>
      </c>
      <c r="AE181" s="1050"/>
      <c r="AF181" s="1050"/>
      <c r="AG181" s="1051"/>
      <c r="AH181" s="870" t="s">
        <v>172</v>
      </c>
      <c r="AI181" s="871"/>
      <c r="AJ181" s="871"/>
      <c r="AK181" s="872"/>
      <c r="AL181" s="1035" t="s">
        <v>513</v>
      </c>
      <c r="AM181" s="1035"/>
      <c r="AN181" s="880" t="s">
        <v>26</v>
      </c>
      <c r="AO181" s="881"/>
      <c r="AP181" s="881"/>
      <c r="AQ181" s="881"/>
      <c r="AR181" s="882"/>
      <c r="AS181" s="883"/>
      <c r="AW181" s="25"/>
      <c r="AY181" s="752" t="s">
        <v>539</v>
      </c>
      <c r="AZ181" s="752" t="s">
        <v>539</v>
      </c>
      <c r="BA181" s="752" t="s">
        <v>537</v>
      </c>
      <c r="BB181" s="884" t="s">
        <v>538</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3"/>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3"/>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3"/>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3"/>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3"/>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3"/>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3"/>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3"/>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3"/>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39" t="s">
        <v>160</v>
      </c>
      <c r="C201" s="956"/>
      <c r="D201" s="956"/>
      <c r="E201" s="957"/>
      <c r="F201" s="1037"/>
      <c r="G201" s="965"/>
      <c r="H201" s="965"/>
      <c r="I201" s="965"/>
      <c r="J201" s="965"/>
      <c r="K201" s="965"/>
      <c r="L201" s="965"/>
      <c r="M201" s="965"/>
      <c r="N201" s="966"/>
      <c r="O201" s="839" t="s">
        <v>559</v>
      </c>
      <c r="P201" s="956"/>
      <c r="Q201" s="956"/>
      <c r="R201" s="956"/>
      <c r="S201" s="956"/>
      <c r="T201" s="956"/>
      <c r="U201" s="957"/>
      <c r="V201" s="1040">
        <f>AH201</f>
        <v>0</v>
      </c>
      <c r="W201" s="1041"/>
      <c r="X201" s="1041"/>
      <c r="Y201" s="1042"/>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5"/>
      <c r="AM202" s="746"/>
      <c r="AN202" s="951">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c r="AW217" s="25"/>
    </row>
    <row r="218" spans="2:74"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4" t="s">
        <v>512</v>
      </c>
      <c r="AM221" s="1034"/>
      <c r="AN221" s="906" t="s">
        <v>862</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4"/>
      <c r="X222" s="1044"/>
      <c r="Y222" s="1045"/>
      <c r="Z222" s="858" t="s">
        <v>23</v>
      </c>
      <c r="AA222" s="859"/>
      <c r="AB222" s="859"/>
      <c r="AC222" s="860"/>
      <c r="AD222" s="1049" t="s">
        <v>24</v>
      </c>
      <c r="AE222" s="1050"/>
      <c r="AF222" s="1050"/>
      <c r="AG222" s="1051"/>
      <c r="AH222" s="870" t="s">
        <v>172</v>
      </c>
      <c r="AI222" s="871"/>
      <c r="AJ222" s="871"/>
      <c r="AK222" s="872"/>
      <c r="AL222" s="1035" t="s">
        <v>513</v>
      </c>
      <c r="AM222" s="1035"/>
      <c r="AN222" s="880" t="s">
        <v>26</v>
      </c>
      <c r="AO222" s="881"/>
      <c r="AP222" s="881"/>
      <c r="AQ222" s="881"/>
      <c r="AR222" s="882"/>
      <c r="AS222" s="883"/>
      <c r="AW222" s="25"/>
      <c r="AY222" s="752" t="s">
        <v>539</v>
      </c>
      <c r="AZ222" s="752" t="s">
        <v>539</v>
      </c>
      <c r="BA222" s="752" t="s">
        <v>537</v>
      </c>
      <c r="BB222" s="884" t="s">
        <v>538</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3"/>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3"/>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3"/>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3"/>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3"/>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3"/>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3"/>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3"/>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3"/>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39" t="s">
        <v>883</v>
      </c>
      <c r="C242" s="956"/>
      <c r="D242" s="956"/>
      <c r="E242" s="957"/>
      <c r="F242" s="1037"/>
      <c r="G242" s="965"/>
      <c r="H242" s="965"/>
      <c r="I242" s="965"/>
      <c r="J242" s="965"/>
      <c r="K242" s="965"/>
      <c r="L242" s="965"/>
      <c r="M242" s="965"/>
      <c r="N242" s="966"/>
      <c r="O242" s="839" t="s">
        <v>884</v>
      </c>
      <c r="P242" s="956"/>
      <c r="Q242" s="956"/>
      <c r="R242" s="956"/>
      <c r="S242" s="956"/>
      <c r="T242" s="956"/>
      <c r="U242" s="957"/>
      <c r="V242" s="1040">
        <f>AH242</f>
        <v>0</v>
      </c>
      <c r="W242" s="1041"/>
      <c r="X242" s="1041"/>
      <c r="Y242" s="1042"/>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5"/>
      <c r="AM243" s="746"/>
      <c r="AN243" s="951">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c r="AW258" s="25"/>
    </row>
    <row r="259" spans="2:74"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4" t="s">
        <v>512</v>
      </c>
      <c r="AM262" s="1034"/>
      <c r="AN262" s="906" t="s">
        <v>862</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4"/>
      <c r="X263" s="1044"/>
      <c r="Y263" s="1045"/>
      <c r="Z263" s="858" t="s">
        <v>23</v>
      </c>
      <c r="AA263" s="859"/>
      <c r="AB263" s="859"/>
      <c r="AC263" s="860"/>
      <c r="AD263" s="1049" t="s">
        <v>24</v>
      </c>
      <c r="AE263" s="1050"/>
      <c r="AF263" s="1050"/>
      <c r="AG263" s="1051"/>
      <c r="AH263" s="870" t="s">
        <v>172</v>
      </c>
      <c r="AI263" s="871"/>
      <c r="AJ263" s="871"/>
      <c r="AK263" s="872"/>
      <c r="AL263" s="1035" t="s">
        <v>513</v>
      </c>
      <c r="AM263" s="1035"/>
      <c r="AN263" s="880" t="s">
        <v>26</v>
      </c>
      <c r="AO263" s="881"/>
      <c r="AP263" s="881"/>
      <c r="AQ263" s="881"/>
      <c r="AR263" s="882"/>
      <c r="AS263" s="883"/>
      <c r="AW263" s="25"/>
      <c r="AY263" s="752" t="s">
        <v>539</v>
      </c>
      <c r="AZ263" s="752" t="s">
        <v>539</v>
      </c>
      <c r="BA263" s="752" t="s">
        <v>537</v>
      </c>
      <c r="BB263" s="884" t="s">
        <v>538</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3"/>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3"/>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3"/>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3"/>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3"/>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3"/>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3"/>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3"/>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3"/>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39" t="s">
        <v>849</v>
      </c>
      <c r="C283" s="956"/>
      <c r="D283" s="956"/>
      <c r="E283" s="957"/>
      <c r="F283" s="1037"/>
      <c r="G283" s="965"/>
      <c r="H283" s="965"/>
      <c r="I283" s="965"/>
      <c r="J283" s="965"/>
      <c r="K283" s="965"/>
      <c r="L283" s="965"/>
      <c r="M283" s="965"/>
      <c r="N283" s="966"/>
      <c r="O283" s="839" t="s">
        <v>850</v>
      </c>
      <c r="P283" s="956"/>
      <c r="Q283" s="956"/>
      <c r="R283" s="956"/>
      <c r="S283" s="956"/>
      <c r="T283" s="956"/>
      <c r="U283" s="957"/>
      <c r="V283" s="1040">
        <f>AH283</f>
        <v>0</v>
      </c>
      <c r="W283" s="1041"/>
      <c r="X283" s="1041"/>
      <c r="Y283" s="1042"/>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5"/>
      <c r="AM284" s="746"/>
      <c r="AN284" s="951">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c r="AW299" s="25"/>
    </row>
    <row r="300" spans="2:5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512</v>
      </c>
      <c r="AM303" s="1034"/>
      <c r="AN303" s="906" t="s">
        <v>862</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4"/>
      <c r="X304" s="1044"/>
      <c r="Y304" s="1045"/>
      <c r="Z304" s="858" t="s">
        <v>23</v>
      </c>
      <c r="AA304" s="859"/>
      <c r="AB304" s="859"/>
      <c r="AC304" s="860"/>
      <c r="AD304" s="1049" t="s">
        <v>24</v>
      </c>
      <c r="AE304" s="1050"/>
      <c r="AF304" s="1050"/>
      <c r="AG304" s="1051"/>
      <c r="AH304" s="870" t="s">
        <v>172</v>
      </c>
      <c r="AI304" s="871"/>
      <c r="AJ304" s="871"/>
      <c r="AK304" s="872"/>
      <c r="AL304" s="1035" t="s">
        <v>513</v>
      </c>
      <c r="AM304" s="1035"/>
      <c r="AN304" s="880" t="s">
        <v>26</v>
      </c>
      <c r="AO304" s="881"/>
      <c r="AP304" s="881"/>
      <c r="AQ304" s="881"/>
      <c r="AR304" s="882"/>
      <c r="AS304" s="883"/>
      <c r="AW304" s="25"/>
      <c r="AY304" s="752" t="s">
        <v>539</v>
      </c>
      <c r="AZ304" s="752" t="s">
        <v>539</v>
      </c>
      <c r="BA304" s="752" t="s">
        <v>537</v>
      </c>
      <c r="BB304" s="884" t="s">
        <v>538</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3"/>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3"/>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3"/>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3"/>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3"/>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3"/>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3"/>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3"/>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3"/>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39" t="s">
        <v>849</v>
      </c>
      <c r="C324" s="956"/>
      <c r="D324" s="956"/>
      <c r="E324" s="957"/>
      <c r="F324" s="1037"/>
      <c r="G324" s="965"/>
      <c r="H324" s="965"/>
      <c r="I324" s="965"/>
      <c r="J324" s="965"/>
      <c r="K324" s="965"/>
      <c r="L324" s="965"/>
      <c r="M324" s="965"/>
      <c r="N324" s="966"/>
      <c r="O324" s="839" t="s">
        <v>850</v>
      </c>
      <c r="P324" s="956"/>
      <c r="Q324" s="956"/>
      <c r="R324" s="956"/>
      <c r="S324" s="956"/>
      <c r="T324" s="956"/>
      <c r="U324" s="957"/>
      <c r="V324" s="1040">
        <f>AH324</f>
        <v>0</v>
      </c>
      <c r="W324" s="1041"/>
      <c r="X324" s="1041"/>
      <c r="Y324" s="1042"/>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5"/>
      <c r="AM325" s="746"/>
      <c r="AN325" s="951">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c r="AW340" s="25"/>
    </row>
    <row r="341" spans="2:74"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512</v>
      </c>
      <c r="AM344" s="1034"/>
      <c r="AN344" s="906" t="s">
        <v>862</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4"/>
      <c r="X345" s="1044"/>
      <c r="Y345" s="1045"/>
      <c r="Z345" s="858" t="s">
        <v>23</v>
      </c>
      <c r="AA345" s="859"/>
      <c r="AB345" s="859"/>
      <c r="AC345" s="860"/>
      <c r="AD345" s="1049" t="s">
        <v>24</v>
      </c>
      <c r="AE345" s="1050"/>
      <c r="AF345" s="1050"/>
      <c r="AG345" s="1051"/>
      <c r="AH345" s="870" t="s">
        <v>172</v>
      </c>
      <c r="AI345" s="871"/>
      <c r="AJ345" s="871"/>
      <c r="AK345" s="872"/>
      <c r="AL345" s="1035" t="s">
        <v>513</v>
      </c>
      <c r="AM345" s="1035"/>
      <c r="AN345" s="880" t="s">
        <v>26</v>
      </c>
      <c r="AO345" s="881"/>
      <c r="AP345" s="881"/>
      <c r="AQ345" s="881"/>
      <c r="AR345" s="882"/>
      <c r="AS345" s="883"/>
      <c r="AW345" s="25"/>
      <c r="AY345" s="752" t="s">
        <v>539</v>
      </c>
      <c r="AZ345" s="752" t="s">
        <v>539</v>
      </c>
      <c r="BA345" s="752" t="s">
        <v>537</v>
      </c>
      <c r="BB345" s="884" t="s">
        <v>538</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3"/>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3"/>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3"/>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3"/>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3"/>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3"/>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3"/>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3"/>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3"/>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39" t="s">
        <v>885</v>
      </c>
      <c r="C365" s="956"/>
      <c r="D365" s="956"/>
      <c r="E365" s="957"/>
      <c r="F365" s="1037"/>
      <c r="G365" s="965"/>
      <c r="H365" s="965"/>
      <c r="I365" s="965"/>
      <c r="J365" s="965"/>
      <c r="K365" s="965"/>
      <c r="L365" s="965"/>
      <c r="M365" s="965"/>
      <c r="N365" s="966"/>
      <c r="O365" s="839" t="s">
        <v>884</v>
      </c>
      <c r="P365" s="956"/>
      <c r="Q365" s="956"/>
      <c r="R365" s="956"/>
      <c r="S365" s="956"/>
      <c r="T365" s="956"/>
      <c r="U365" s="957"/>
      <c r="V365" s="1040">
        <f>AH365</f>
        <v>0</v>
      </c>
      <c r="W365" s="1041"/>
      <c r="X365" s="1041"/>
      <c r="Y365" s="1042"/>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5"/>
      <c r="AM366" s="746"/>
      <c r="AN366" s="951">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c r="AW381" s="25"/>
    </row>
    <row r="382" spans="2:49"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512</v>
      </c>
      <c r="AM385" s="1034"/>
      <c r="AN385" s="906" t="s">
        <v>862</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4"/>
      <c r="X386" s="1044"/>
      <c r="Y386" s="1045"/>
      <c r="Z386" s="858" t="s">
        <v>23</v>
      </c>
      <c r="AA386" s="859"/>
      <c r="AB386" s="859"/>
      <c r="AC386" s="860"/>
      <c r="AD386" s="1049" t="s">
        <v>24</v>
      </c>
      <c r="AE386" s="1050"/>
      <c r="AF386" s="1050"/>
      <c r="AG386" s="1051"/>
      <c r="AH386" s="870" t="s">
        <v>172</v>
      </c>
      <c r="AI386" s="871"/>
      <c r="AJ386" s="871"/>
      <c r="AK386" s="872"/>
      <c r="AL386" s="1035" t="s">
        <v>513</v>
      </c>
      <c r="AM386" s="1035"/>
      <c r="AN386" s="880" t="s">
        <v>26</v>
      </c>
      <c r="AO386" s="881"/>
      <c r="AP386" s="881"/>
      <c r="AQ386" s="881"/>
      <c r="AR386" s="882"/>
      <c r="AS386" s="883"/>
      <c r="AW386" s="25"/>
      <c r="AY386" s="752" t="s">
        <v>539</v>
      </c>
      <c r="AZ386" s="752" t="s">
        <v>539</v>
      </c>
      <c r="BA386" s="752" t="s">
        <v>537</v>
      </c>
      <c r="BB386" s="884" t="s">
        <v>538</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3"/>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3"/>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3"/>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3"/>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3"/>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3"/>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3"/>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3"/>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3"/>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39" t="s">
        <v>883</v>
      </c>
      <c r="C406" s="956"/>
      <c r="D406" s="956"/>
      <c r="E406" s="957"/>
      <c r="F406" s="1037"/>
      <c r="G406" s="965"/>
      <c r="H406" s="965"/>
      <c r="I406" s="965"/>
      <c r="J406" s="965"/>
      <c r="K406" s="965"/>
      <c r="L406" s="965"/>
      <c r="M406" s="965"/>
      <c r="N406" s="966"/>
      <c r="O406" s="839" t="s">
        <v>850</v>
      </c>
      <c r="P406" s="956"/>
      <c r="Q406" s="956"/>
      <c r="R406" s="956"/>
      <c r="S406" s="956"/>
      <c r="T406" s="956"/>
      <c r="U406" s="957"/>
      <c r="V406" s="1040">
        <f>AH406</f>
        <v>0</v>
      </c>
      <c r="W406" s="1041"/>
      <c r="X406" s="1041"/>
      <c r="Y406" s="1042"/>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5"/>
      <c r="AM407" s="746"/>
      <c r="AN407" s="951">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c r="AW422" s="25"/>
    </row>
    <row r="423" spans="2:74"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512</v>
      </c>
      <c r="AM426" s="1034"/>
      <c r="AN426" s="906" t="s">
        <v>862</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4"/>
      <c r="X427" s="1044"/>
      <c r="Y427" s="1045"/>
      <c r="Z427" s="858" t="s">
        <v>23</v>
      </c>
      <c r="AA427" s="859"/>
      <c r="AB427" s="859"/>
      <c r="AC427" s="860"/>
      <c r="AD427" s="1049" t="s">
        <v>24</v>
      </c>
      <c r="AE427" s="1050"/>
      <c r="AF427" s="1050"/>
      <c r="AG427" s="1051"/>
      <c r="AH427" s="870" t="s">
        <v>172</v>
      </c>
      <c r="AI427" s="871"/>
      <c r="AJ427" s="871"/>
      <c r="AK427" s="872"/>
      <c r="AL427" s="1035" t="s">
        <v>513</v>
      </c>
      <c r="AM427" s="1035"/>
      <c r="AN427" s="880" t="s">
        <v>26</v>
      </c>
      <c r="AO427" s="881"/>
      <c r="AP427" s="881"/>
      <c r="AQ427" s="881"/>
      <c r="AR427" s="882"/>
      <c r="AS427" s="883"/>
      <c r="AW427" s="25"/>
      <c r="AY427" s="752" t="s">
        <v>539</v>
      </c>
      <c r="AZ427" s="752" t="s">
        <v>539</v>
      </c>
      <c r="BA427" s="752" t="s">
        <v>537</v>
      </c>
      <c r="BB427" s="884" t="s">
        <v>538</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3"/>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3"/>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3"/>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3"/>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3"/>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3"/>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3"/>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3"/>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3"/>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39" t="s">
        <v>849</v>
      </c>
      <c r="C447" s="956"/>
      <c r="D447" s="956"/>
      <c r="E447" s="957"/>
      <c r="F447" s="1037"/>
      <c r="G447" s="965"/>
      <c r="H447" s="965"/>
      <c r="I447" s="965"/>
      <c r="J447" s="965"/>
      <c r="K447" s="965"/>
      <c r="L447" s="965"/>
      <c r="M447" s="965"/>
      <c r="N447" s="966"/>
      <c r="O447" s="839" t="s">
        <v>850</v>
      </c>
      <c r="P447" s="956"/>
      <c r="Q447" s="956"/>
      <c r="R447" s="956"/>
      <c r="S447" s="956"/>
      <c r="T447" s="956"/>
      <c r="U447" s="957"/>
      <c r="V447" s="1040">
        <f>AH447</f>
        <v>0</v>
      </c>
      <c r="W447" s="1041"/>
      <c r="X447" s="1041"/>
      <c r="Y447" s="1042"/>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5"/>
      <c r="AM448" s="746"/>
      <c r="AN448" s="951">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c r="AW463" s="25"/>
    </row>
    <row r="464" spans="2:5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512</v>
      </c>
      <c r="AM467" s="1034"/>
      <c r="AN467" s="906" t="s">
        <v>862</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4"/>
      <c r="X468" s="1044"/>
      <c r="Y468" s="1045"/>
      <c r="Z468" s="858" t="s">
        <v>23</v>
      </c>
      <c r="AA468" s="859"/>
      <c r="AB468" s="859"/>
      <c r="AC468" s="860"/>
      <c r="AD468" s="1049" t="s">
        <v>24</v>
      </c>
      <c r="AE468" s="1050"/>
      <c r="AF468" s="1050"/>
      <c r="AG468" s="1051"/>
      <c r="AH468" s="870" t="s">
        <v>172</v>
      </c>
      <c r="AI468" s="871"/>
      <c r="AJ468" s="871"/>
      <c r="AK468" s="872"/>
      <c r="AL468" s="1035" t="s">
        <v>513</v>
      </c>
      <c r="AM468" s="1035"/>
      <c r="AN468" s="880" t="s">
        <v>26</v>
      </c>
      <c r="AO468" s="881"/>
      <c r="AP468" s="881"/>
      <c r="AQ468" s="881"/>
      <c r="AR468" s="882"/>
      <c r="AS468" s="883"/>
      <c r="AW468" s="25"/>
      <c r="AY468" s="752" t="s">
        <v>539</v>
      </c>
      <c r="AZ468" s="752" t="s">
        <v>539</v>
      </c>
      <c r="BA468" s="752" t="s">
        <v>537</v>
      </c>
      <c r="BB468" s="884" t="s">
        <v>538</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3"/>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3"/>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3"/>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3"/>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3"/>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3"/>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3"/>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3"/>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3"/>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39" t="s">
        <v>849</v>
      </c>
      <c r="C488" s="956"/>
      <c r="D488" s="956"/>
      <c r="E488" s="957"/>
      <c r="F488" s="1037"/>
      <c r="G488" s="965"/>
      <c r="H488" s="965"/>
      <c r="I488" s="965"/>
      <c r="J488" s="965"/>
      <c r="K488" s="965"/>
      <c r="L488" s="965"/>
      <c r="M488" s="965"/>
      <c r="N488" s="966"/>
      <c r="O488" s="839" t="s">
        <v>850</v>
      </c>
      <c r="P488" s="956"/>
      <c r="Q488" s="956"/>
      <c r="R488" s="956"/>
      <c r="S488" s="956"/>
      <c r="T488" s="956"/>
      <c r="U488" s="957"/>
      <c r="V488" s="1040">
        <f>AH488</f>
        <v>0</v>
      </c>
      <c r="W488" s="1041"/>
      <c r="X488" s="1041"/>
      <c r="Y488" s="1042"/>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5"/>
      <c r="AM489" s="746"/>
      <c r="AN489" s="951">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c r="AW504" s="25"/>
    </row>
    <row r="505" spans="2:74"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512</v>
      </c>
      <c r="AM508" s="1034"/>
      <c r="AN508" s="906" t="s">
        <v>862</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4"/>
      <c r="X509" s="1044"/>
      <c r="Y509" s="1045"/>
      <c r="Z509" s="858" t="s">
        <v>23</v>
      </c>
      <c r="AA509" s="859"/>
      <c r="AB509" s="859"/>
      <c r="AC509" s="860"/>
      <c r="AD509" s="1049" t="s">
        <v>24</v>
      </c>
      <c r="AE509" s="1050"/>
      <c r="AF509" s="1050"/>
      <c r="AG509" s="1051"/>
      <c r="AH509" s="870" t="s">
        <v>172</v>
      </c>
      <c r="AI509" s="871"/>
      <c r="AJ509" s="871"/>
      <c r="AK509" s="872"/>
      <c r="AL509" s="1035" t="s">
        <v>513</v>
      </c>
      <c r="AM509" s="1035"/>
      <c r="AN509" s="880" t="s">
        <v>26</v>
      </c>
      <c r="AO509" s="881"/>
      <c r="AP509" s="881"/>
      <c r="AQ509" s="881"/>
      <c r="AR509" s="882"/>
      <c r="AS509" s="883"/>
      <c r="AW509" s="25"/>
      <c r="AY509" s="752" t="s">
        <v>539</v>
      </c>
      <c r="AZ509" s="752" t="s">
        <v>539</v>
      </c>
      <c r="BA509" s="752" t="s">
        <v>537</v>
      </c>
      <c r="BB509" s="884" t="s">
        <v>538</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3"/>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3"/>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3"/>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3"/>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3"/>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3"/>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3"/>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3"/>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3"/>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39" t="s">
        <v>160</v>
      </c>
      <c r="C529" s="956"/>
      <c r="D529" s="956"/>
      <c r="E529" s="957"/>
      <c r="F529" s="1037"/>
      <c r="G529" s="965"/>
      <c r="H529" s="965"/>
      <c r="I529" s="965"/>
      <c r="J529" s="965"/>
      <c r="K529" s="965"/>
      <c r="L529" s="965"/>
      <c r="M529" s="965"/>
      <c r="N529" s="966"/>
      <c r="O529" s="839" t="s">
        <v>559</v>
      </c>
      <c r="P529" s="956"/>
      <c r="Q529" s="956"/>
      <c r="R529" s="956"/>
      <c r="S529" s="956"/>
      <c r="T529" s="956"/>
      <c r="U529" s="957"/>
      <c r="V529" s="1040">
        <f>AH529</f>
        <v>0</v>
      </c>
      <c r="W529" s="1041"/>
      <c r="X529" s="1041"/>
      <c r="Y529" s="1042"/>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5"/>
      <c r="AM530" s="746"/>
      <c r="AN530" s="951">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c r="AW545" s="25"/>
    </row>
    <row r="546" spans="2:74"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4" t="s">
        <v>512</v>
      </c>
      <c r="AM549" s="1034"/>
      <c r="AN549" s="906" t="s">
        <v>305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4"/>
      <c r="X550" s="1044"/>
      <c r="Y550" s="1045"/>
      <c r="Z550" s="858" t="s">
        <v>23</v>
      </c>
      <c r="AA550" s="859"/>
      <c r="AB550" s="859"/>
      <c r="AC550" s="860"/>
      <c r="AD550" s="1049" t="s">
        <v>24</v>
      </c>
      <c r="AE550" s="1050"/>
      <c r="AF550" s="1050"/>
      <c r="AG550" s="1051"/>
      <c r="AH550" s="870" t="s">
        <v>172</v>
      </c>
      <c r="AI550" s="871"/>
      <c r="AJ550" s="871"/>
      <c r="AK550" s="872"/>
      <c r="AL550" s="1035" t="s">
        <v>513</v>
      </c>
      <c r="AM550" s="1035"/>
      <c r="AN550" s="880" t="s">
        <v>26</v>
      </c>
      <c r="AO550" s="881"/>
      <c r="AP550" s="881"/>
      <c r="AQ550" s="881"/>
      <c r="AR550" s="882"/>
      <c r="AS550" s="883"/>
      <c r="AW550" s="25"/>
      <c r="AY550" s="752" t="s">
        <v>539</v>
      </c>
      <c r="AZ550" s="752" t="s">
        <v>539</v>
      </c>
      <c r="BA550" s="752" t="s">
        <v>537</v>
      </c>
      <c r="BB550" s="884" t="s">
        <v>538</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3"/>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3"/>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3"/>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3"/>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3"/>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3"/>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3"/>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3"/>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3"/>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39" t="s">
        <v>160</v>
      </c>
      <c r="C570" s="956"/>
      <c r="D570" s="956"/>
      <c r="E570" s="957"/>
      <c r="F570" s="1037"/>
      <c r="G570" s="965"/>
      <c r="H570" s="965"/>
      <c r="I570" s="965"/>
      <c r="J570" s="965"/>
      <c r="K570" s="965"/>
      <c r="L570" s="965"/>
      <c r="M570" s="965"/>
      <c r="N570" s="966"/>
      <c r="O570" s="839" t="s">
        <v>559</v>
      </c>
      <c r="P570" s="956"/>
      <c r="Q570" s="956"/>
      <c r="R570" s="956"/>
      <c r="S570" s="956"/>
      <c r="T570" s="956"/>
      <c r="U570" s="957"/>
      <c r="V570" s="1040">
        <f>AH570</f>
        <v>0</v>
      </c>
      <c r="W570" s="1041"/>
      <c r="X570" s="1041"/>
      <c r="Y570" s="1042"/>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5"/>
      <c r="AM571" s="746"/>
      <c r="AN571" s="951">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c r="AW586" s="25"/>
    </row>
    <row r="587" spans="2:6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512</v>
      </c>
      <c r="AM590" s="1034"/>
      <c r="AN590" s="906" t="s">
        <v>305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4"/>
      <c r="X591" s="1044"/>
      <c r="Y591" s="1045"/>
      <c r="Z591" s="858" t="s">
        <v>23</v>
      </c>
      <c r="AA591" s="859"/>
      <c r="AB591" s="859"/>
      <c r="AC591" s="860"/>
      <c r="AD591" s="1049" t="s">
        <v>24</v>
      </c>
      <c r="AE591" s="1050"/>
      <c r="AF591" s="1050"/>
      <c r="AG591" s="1051"/>
      <c r="AH591" s="870" t="s">
        <v>172</v>
      </c>
      <c r="AI591" s="871"/>
      <c r="AJ591" s="871"/>
      <c r="AK591" s="872"/>
      <c r="AL591" s="1035" t="s">
        <v>513</v>
      </c>
      <c r="AM591" s="1035"/>
      <c r="AN591" s="880" t="s">
        <v>26</v>
      </c>
      <c r="AO591" s="881"/>
      <c r="AP591" s="881"/>
      <c r="AQ591" s="881"/>
      <c r="AR591" s="882"/>
      <c r="AS591" s="883"/>
      <c r="AW591" s="25"/>
      <c r="AY591" s="752" t="s">
        <v>539</v>
      </c>
      <c r="AZ591" s="752" t="s">
        <v>539</v>
      </c>
      <c r="BA591" s="752" t="s">
        <v>537</v>
      </c>
      <c r="BB591" s="884" t="s">
        <v>538</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3"/>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3"/>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3"/>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3"/>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3"/>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3"/>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3"/>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3"/>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3"/>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39" t="s">
        <v>160</v>
      </c>
      <c r="C611" s="956"/>
      <c r="D611" s="956"/>
      <c r="E611" s="957"/>
      <c r="F611" s="1037"/>
      <c r="G611" s="965"/>
      <c r="H611" s="965"/>
      <c r="I611" s="965"/>
      <c r="J611" s="965"/>
      <c r="K611" s="965"/>
      <c r="L611" s="965"/>
      <c r="M611" s="965"/>
      <c r="N611" s="966"/>
      <c r="O611" s="839" t="s">
        <v>887</v>
      </c>
      <c r="P611" s="956"/>
      <c r="Q611" s="956"/>
      <c r="R611" s="956"/>
      <c r="S611" s="956"/>
      <c r="T611" s="956"/>
      <c r="U611" s="957"/>
      <c r="V611" s="1040">
        <f>AH611</f>
        <v>0</v>
      </c>
      <c r="W611" s="1041"/>
      <c r="X611" s="1041"/>
      <c r="Y611" s="1042"/>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5"/>
      <c r="AM612" s="746"/>
      <c r="AN612" s="951">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c r="AW627" s="25"/>
    </row>
    <row r="628" spans="2:74"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4" t="s">
        <v>512</v>
      </c>
      <c r="AM631" s="1034"/>
      <c r="AN631" s="906" t="s">
        <v>305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4"/>
      <c r="X632" s="1044"/>
      <c r="Y632" s="1045"/>
      <c r="Z632" s="858" t="s">
        <v>23</v>
      </c>
      <c r="AA632" s="859"/>
      <c r="AB632" s="859"/>
      <c r="AC632" s="860"/>
      <c r="AD632" s="1049" t="s">
        <v>24</v>
      </c>
      <c r="AE632" s="1050"/>
      <c r="AF632" s="1050"/>
      <c r="AG632" s="1051"/>
      <c r="AH632" s="870" t="s">
        <v>172</v>
      </c>
      <c r="AI632" s="871"/>
      <c r="AJ632" s="871"/>
      <c r="AK632" s="872"/>
      <c r="AL632" s="1035" t="s">
        <v>513</v>
      </c>
      <c r="AM632" s="1035"/>
      <c r="AN632" s="880" t="s">
        <v>26</v>
      </c>
      <c r="AO632" s="881"/>
      <c r="AP632" s="881"/>
      <c r="AQ632" s="881"/>
      <c r="AR632" s="882"/>
      <c r="AS632" s="883"/>
      <c r="AW632" s="25"/>
      <c r="AY632" s="752" t="s">
        <v>539</v>
      </c>
      <c r="AZ632" s="752" t="s">
        <v>539</v>
      </c>
      <c r="BA632" s="752" t="s">
        <v>537</v>
      </c>
      <c r="BB632" s="884" t="s">
        <v>538</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3"/>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3"/>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3"/>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3"/>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3"/>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3"/>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3"/>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3"/>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3"/>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39" t="s">
        <v>160</v>
      </c>
      <c r="C652" s="956"/>
      <c r="D652" s="956"/>
      <c r="E652" s="957"/>
      <c r="F652" s="1037"/>
      <c r="G652" s="965"/>
      <c r="H652" s="965"/>
      <c r="I652" s="965"/>
      <c r="J652" s="965"/>
      <c r="K652" s="965"/>
      <c r="L652" s="965"/>
      <c r="M652" s="965"/>
      <c r="N652" s="966"/>
      <c r="O652" s="839" t="s">
        <v>559</v>
      </c>
      <c r="P652" s="956"/>
      <c r="Q652" s="956"/>
      <c r="R652" s="956"/>
      <c r="S652" s="956"/>
      <c r="T652" s="956"/>
      <c r="U652" s="957"/>
      <c r="V652" s="1040">
        <f>AH652</f>
        <v>0</v>
      </c>
      <c r="W652" s="1041"/>
      <c r="X652" s="1041"/>
      <c r="Y652" s="1042"/>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5"/>
      <c r="AM653" s="746"/>
      <c r="AN653" s="951">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c r="AW668" s="25"/>
    </row>
    <row r="669" spans="2:49"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4" t="s">
        <v>512</v>
      </c>
      <c r="AM672" s="1034"/>
      <c r="AN672" s="906" t="s">
        <v>305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4"/>
      <c r="X673" s="1044"/>
      <c r="Y673" s="1045"/>
      <c r="Z673" s="858" t="s">
        <v>23</v>
      </c>
      <c r="AA673" s="859"/>
      <c r="AB673" s="859"/>
      <c r="AC673" s="860"/>
      <c r="AD673" s="1049" t="s">
        <v>24</v>
      </c>
      <c r="AE673" s="1050"/>
      <c r="AF673" s="1050"/>
      <c r="AG673" s="1051"/>
      <c r="AH673" s="870" t="s">
        <v>172</v>
      </c>
      <c r="AI673" s="871"/>
      <c r="AJ673" s="871"/>
      <c r="AK673" s="872"/>
      <c r="AL673" s="1035" t="s">
        <v>513</v>
      </c>
      <c r="AM673" s="1035"/>
      <c r="AN673" s="880" t="s">
        <v>26</v>
      </c>
      <c r="AO673" s="881"/>
      <c r="AP673" s="881"/>
      <c r="AQ673" s="881"/>
      <c r="AR673" s="882"/>
      <c r="AS673" s="883"/>
      <c r="AW673" s="25"/>
      <c r="AY673" s="752" t="s">
        <v>539</v>
      </c>
      <c r="AZ673" s="752" t="s">
        <v>539</v>
      </c>
      <c r="BA673" s="752" t="s">
        <v>537</v>
      </c>
      <c r="BB673" s="884" t="s">
        <v>538</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3"/>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3"/>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3"/>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3"/>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3"/>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3"/>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3"/>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3"/>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3"/>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39" t="s">
        <v>160</v>
      </c>
      <c r="C693" s="956"/>
      <c r="D693" s="956"/>
      <c r="E693" s="957"/>
      <c r="F693" s="1037"/>
      <c r="G693" s="965"/>
      <c r="H693" s="965"/>
      <c r="I693" s="965"/>
      <c r="J693" s="965"/>
      <c r="K693" s="965"/>
      <c r="L693" s="965"/>
      <c r="M693" s="965"/>
      <c r="N693" s="966"/>
      <c r="O693" s="839" t="s">
        <v>559</v>
      </c>
      <c r="P693" s="956"/>
      <c r="Q693" s="956"/>
      <c r="R693" s="956"/>
      <c r="S693" s="956"/>
      <c r="T693" s="956"/>
      <c r="U693" s="957"/>
      <c r="V693" s="1040">
        <f>AH693</f>
        <v>0</v>
      </c>
      <c r="W693" s="1041"/>
      <c r="X693" s="1041"/>
      <c r="Y693" s="1042"/>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5"/>
      <c r="AM694" s="746"/>
      <c r="AN694" s="951">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c r="AW709" s="25"/>
    </row>
    <row r="710" spans="2:74"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4" t="s">
        <v>512</v>
      </c>
      <c r="AM713" s="1034"/>
      <c r="AN713" s="906" t="s">
        <v>879</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4"/>
      <c r="X714" s="1044"/>
      <c r="Y714" s="1045"/>
      <c r="Z714" s="858" t="s">
        <v>23</v>
      </c>
      <c r="AA714" s="859"/>
      <c r="AB714" s="859"/>
      <c r="AC714" s="860"/>
      <c r="AD714" s="1049" t="s">
        <v>24</v>
      </c>
      <c r="AE714" s="1050"/>
      <c r="AF714" s="1050"/>
      <c r="AG714" s="1051"/>
      <c r="AH714" s="870" t="s">
        <v>172</v>
      </c>
      <c r="AI714" s="871"/>
      <c r="AJ714" s="871"/>
      <c r="AK714" s="872"/>
      <c r="AL714" s="1035" t="s">
        <v>513</v>
      </c>
      <c r="AM714" s="1035"/>
      <c r="AN714" s="880" t="s">
        <v>26</v>
      </c>
      <c r="AO714" s="881"/>
      <c r="AP714" s="881"/>
      <c r="AQ714" s="881"/>
      <c r="AR714" s="882"/>
      <c r="AS714" s="883"/>
      <c r="AW714" s="25"/>
      <c r="AY714" s="752" t="s">
        <v>539</v>
      </c>
      <c r="AZ714" s="752" t="s">
        <v>539</v>
      </c>
      <c r="BA714" s="752" t="s">
        <v>537</v>
      </c>
      <c r="BB714" s="884" t="s">
        <v>538</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3"/>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3"/>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3"/>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3"/>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3"/>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3"/>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3"/>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3"/>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3"/>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39" t="s">
        <v>160</v>
      </c>
      <c r="C734" s="956"/>
      <c r="D734" s="956"/>
      <c r="E734" s="957"/>
      <c r="F734" s="1037"/>
      <c r="G734" s="965"/>
      <c r="H734" s="965"/>
      <c r="I734" s="965"/>
      <c r="J734" s="965"/>
      <c r="K734" s="965"/>
      <c r="L734" s="965"/>
      <c r="M734" s="965"/>
      <c r="N734" s="966"/>
      <c r="O734" s="839" t="s">
        <v>559</v>
      </c>
      <c r="P734" s="956"/>
      <c r="Q734" s="956"/>
      <c r="R734" s="956"/>
      <c r="S734" s="956"/>
      <c r="T734" s="956"/>
      <c r="U734" s="957"/>
      <c r="V734" s="1040">
        <f>AH734</f>
        <v>0</v>
      </c>
      <c r="W734" s="1041"/>
      <c r="X734" s="1041"/>
      <c r="Y734" s="1042"/>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5"/>
      <c r="AM735" s="746"/>
      <c r="AN735" s="951">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c r="AW750" s="25"/>
    </row>
    <row r="751" spans="2:49"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4" t="s">
        <v>512</v>
      </c>
      <c r="AM754" s="1034"/>
      <c r="AN754" s="906" t="s">
        <v>305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4"/>
      <c r="X755" s="1044"/>
      <c r="Y755" s="1045"/>
      <c r="Z755" s="858" t="s">
        <v>23</v>
      </c>
      <c r="AA755" s="859"/>
      <c r="AB755" s="859"/>
      <c r="AC755" s="860"/>
      <c r="AD755" s="1049" t="s">
        <v>24</v>
      </c>
      <c r="AE755" s="1050"/>
      <c r="AF755" s="1050"/>
      <c r="AG755" s="1051"/>
      <c r="AH755" s="870" t="s">
        <v>172</v>
      </c>
      <c r="AI755" s="871"/>
      <c r="AJ755" s="871"/>
      <c r="AK755" s="872"/>
      <c r="AL755" s="1035" t="s">
        <v>513</v>
      </c>
      <c r="AM755" s="1035"/>
      <c r="AN755" s="880" t="s">
        <v>26</v>
      </c>
      <c r="AO755" s="881"/>
      <c r="AP755" s="881"/>
      <c r="AQ755" s="881"/>
      <c r="AR755" s="882"/>
      <c r="AS755" s="883"/>
      <c r="AW755" s="25"/>
      <c r="AY755" s="752" t="s">
        <v>539</v>
      </c>
      <c r="AZ755" s="752" t="s">
        <v>539</v>
      </c>
      <c r="BA755" s="752" t="s">
        <v>537</v>
      </c>
      <c r="BB755" s="884" t="s">
        <v>538</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3"/>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3"/>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3"/>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3"/>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3"/>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3"/>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3"/>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3"/>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3"/>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39" t="s">
        <v>160</v>
      </c>
      <c r="C775" s="956"/>
      <c r="D775" s="956"/>
      <c r="E775" s="957"/>
      <c r="F775" s="1037"/>
      <c r="G775" s="965"/>
      <c r="H775" s="965"/>
      <c r="I775" s="965"/>
      <c r="J775" s="965"/>
      <c r="K775" s="965"/>
      <c r="L775" s="965"/>
      <c r="M775" s="965"/>
      <c r="N775" s="966"/>
      <c r="O775" s="839" t="s">
        <v>559</v>
      </c>
      <c r="P775" s="956"/>
      <c r="Q775" s="956"/>
      <c r="R775" s="956"/>
      <c r="S775" s="956"/>
      <c r="T775" s="956"/>
      <c r="U775" s="957"/>
      <c r="V775" s="1040">
        <f>AH775</f>
        <v>0</v>
      </c>
      <c r="W775" s="1041"/>
      <c r="X775" s="1041"/>
      <c r="Y775" s="1042"/>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5"/>
      <c r="AM776" s="746"/>
      <c r="AN776" s="951">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c r="AW791" s="25"/>
    </row>
    <row r="792" spans="2:74"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4" t="s">
        <v>512</v>
      </c>
      <c r="AM795" s="1034"/>
      <c r="AN795" s="906" t="s">
        <v>305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4"/>
      <c r="X796" s="1044"/>
      <c r="Y796" s="1045"/>
      <c r="Z796" s="858" t="s">
        <v>23</v>
      </c>
      <c r="AA796" s="859"/>
      <c r="AB796" s="859"/>
      <c r="AC796" s="860"/>
      <c r="AD796" s="1049" t="s">
        <v>24</v>
      </c>
      <c r="AE796" s="1050"/>
      <c r="AF796" s="1050"/>
      <c r="AG796" s="1051"/>
      <c r="AH796" s="870" t="s">
        <v>172</v>
      </c>
      <c r="AI796" s="871"/>
      <c r="AJ796" s="871"/>
      <c r="AK796" s="872"/>
      <c r="AL796" s="1035" t="s">
        <v>513</v>
      </c>
      <c r="AM796" s="1035"/>
      <c r="AN796" s="880" t="s">
        <v>26</v>
      </c>
      <c r="AO796" s="881"/>
      <c r="AP796" s="881"/>
      <c r="AQ796" s="881"/>
      <c r="AR796" s="882"/>
      <c r="AS796" s="883"/>
      <c r="AW796" s="25"/>
      <c r="AY796" s="752" t="s">
        <v>539</v>
      </c>
      <c r="AZ796" s="752" t="s">
        <v>539</v>
      </c>
      <c r="BA796" s="752" t="s">
        <v>537</v>
      </c>
      <c r="BB796" s="884" t="s">
        <v>538</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3"/>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3"/>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3"/>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3"/>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3"/>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3"/>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3"/>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3"/>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3"/>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39" t="s">
        <v>885</v>
      </c>
      <c r="C816" s="956"/>
      <c r="D816" s="956"/>
      <c r="E816" s="957"/>
      <c r="F816" s="1037"/>
      <c r="G816" s="965"/>
      <c r="H816" s="965"/>
      <c r="I816" s="965"/>
      <c r="J816" s="965"/>
      <c r="K816" s="965"/>
      <c r="L816" s="965"/>
      <c r="M816" s="965"/>
      <c r="N816" s="966"/>
      <c r="O816" s="839" t="s">
        <v>884</v>
      </c>
      <c r="P816" s="956"/>
      <c r="Q816" s="956"/>
      <c r="R816" s="956"/>
      <c r="S816" s="956"/>
      <c r="T816" s="956"/>
      <c r="U816" s="957"/>
      <c r="V816" s="1040">
        <f>AH816</f>
        <v>0</v>
      </c>
      <c r="W816" s="1041"/>
      <c r="X816" s="1041"/>
      <c r="Y816" s="1042"/>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5"/>
      <c r="AM817" s="746"/>
      <c r="AN817" s="951">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c r="AW832" s="25"/>
    </row>
    <row r="833" spans="2:74"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4" t="s">
        <v>512</v>
      </c>
      <c r="AM836" s="1034"/>
      <c r="AN836" s="906" t="s">
        <v>305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4"/>
      <c r="X837" s="1044"/>
      <c r="Y837" s="1045"/>
      <c r="Z837" s="858" t="s">
        <v>23</v>
      </c>
      <c r="AA837" s="859"/>
      <c r="AB837" s="859"/>
      <c r="AC837" s="860"/>
      <c r="AD837" s="1049" t="s">
        <v>24</v>
      </c>
      <c r="AE837" s="1050"/>
      <c r="AF837" s="1050"/>
      <c r="AG837" s="1051"/>
      <c r="AH837" s="870" t="s">
        <v>172</v>
      </c>
      <c r="AI837" s="871"/>
      <c r="AJ837" s="871"/>
      <c r="AK837" s="872"/>
      <c r="AL837" s="1035" t="s">
        <v>513</v>
      </c>
      <c r="AM837" s="1035"/>
      <c r="AN837" s="880" t="s">
        <v>26</v>
      </c>
      <c r="AO837" s="881"/>
      <c r="AP837" s="881"/>
      <c r="AQ837" s="881"/>
      <c r="AR837" s="882"/>
      <c r="AS837" s="883"/>
      <c r="AW837" s="25"/>
      <c r="AY837" s="752" t="s">
        <v>539</v>
      </c>
      <c r="AZ837" s="752" t="s">
        <v>539</v>
      </c>
      <c r="BA837" s="752" t="s">
        <v>537</v>
      </c>
      <c r="BB837" s="884" t="s">
        <v>538</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3"/>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3"/>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3"/>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3"/>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3"/>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3"/>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3"/>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3"/>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3"/>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39" t="s">
        <v>885</v>
      </c>
      <c r="C857" s="956"/>
      <c r="D857" s="956"/>
      <c r="E857" s="957"/>
      <c r="F857" s="1037"/>
      <c r="G857" s="965"/>
      <c r="H857" s="965"/>
      <c r="I857" s="965"/>
      <c r="J857" s="965"/>
      <c r="K857" s="965"/>
      <c r="L857" s="965"/>
      <c r="M857" s="965"/>
      <c r="N857" s="966"/>
      <c r="O857" s="839" t="s">
        <v>888</v>
      </c>
      <c r="P857" s="956"/>
      <c r="Q857" s="956"/>
      <c r="R857" s="956"/>
      <c r="S857" s="956"/>
      <c r="T857" s="956"/>
      <c r="U857" s="957"/>
      <c r="V857" s="1040">
        <f>AH857</f>
        <v>0</v>
      </c>
      <c r="W857" s="1041"/>
      <c r="X857" s="1041"/>
      <c r="Y857" s="1042"/>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5"/>
      <c r="AM858" s="746"/>
      <c r="AN858" s="951">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c r="AW873" s="25"/>
    </row>
    <row r="874" spans="2:74"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4" t="s">
        <v>512</v>
      </c>
      <c r="AM877" s="1034"/>
      <c r="AN877" s="906" t="s">
        <v>305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4"/>
      <c r="X878" s="1044"/>
      <c r="Y878" s="1045"/>
      <c r="Z878" s="858" t="s">
        <v>23</v>
      </c>
      <c r="AA878" s="859"/>
      <c r="AB878" s="859"/>
      <c r="AC878" s="860"/>
      <c r="AD878" s="1049" t="s">
        <v>24</v>
      </c>
      <c r="AE878" s="1050"/>
      <c r="AF878" s="1050"/>
      <c r="AG878" s="1051"/>
      <c r="AH878" s="870" t="s">
        <v>172</v>
      </c>
      <c r="AI878" s="871"/>
      <c r="AJ878" s="871"/>
      <c r="AK878" s="872"/>
      <c r="AL878" s="1035" t="s">
        <v>513</v>
      </c>
      <c r="AM878" s="1035"/>
      <c r="AN878" s="880" t="s">
        <v>26</v>
      </c>
      <c r="AO878" s="881"/>
      <c r="AP878" s="881"/>
      <c r="AQ878" s="881"/>
      <c r="AR878" s="882"/>
      <c r="AS878" s="883"/>
      <c r="AW878" s="25"/>
      <c r="AY878" s="752" t="s">
        <v>539</v>
      </c>
      <c r="AZ878" s="752" t="s">
        <v>539</v>
      </c>
      <c r="BA878" s="752" t="s">
        <v>537</v>
      </c>
      <c r="BB878" s="884" t="s">
        <v>538</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3"/>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3"/>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3"/>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3"/>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3"/>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3"/>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3"/>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3"/>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3"/>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39" t="s">
        <v>160</v>
      </c>
      <c r="C898" s="956"/>
      <c r="D898" s="956"/>
      <c r="E898" s="957"/>
      <c r="F898" s="1037"/>
      <c r="G898" s="965"/>
      <c r="H898" s="965"/>
      <c r="I898" s="965"/>
      <c r="J898" s="965"/>
      <c r="K898" s="965"/>
      <c r="L898" s="965"/>
      <c r="M898" s="965"/>
      <c r="N898" s="966"/>
      <c r="O898" s="839" t="s">
        <v>559</v>
      </c>
      <c r="P898" s="956"/>
      <c r="Q898" s="956"/>
      <c r="R898" s="956"/>
      <c r="S898" s="956"/>
      <c r="T898" s="956"/>
      <c r="U898" s="957"/>
      <c r="V898" s="1040">
        <f>AH898</f>
        <v>0</v>
      </c>
      <c r="W898" s="1041"/>
      <c r="X898" s="1041"/>
      <c r="Y898" s="1042"/>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5"/>
      <c r="AM899" s="746"/>
      <c r="AN899" s="951">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c r="AW914" s="25"/>
    </row>
    <row r="915" spans="2:74"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4" t="s">
        <v>512</v>
      </c>
      <c r="AM918" s="1034"/>
      <c r="AN918" s="906" t="s">
        <v>305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4"/>
      <c r="X919" s="1044"/>
      <c r="Y919" s="1045"/>
      <c r="Z919" s="858" t="s">
        <v>23</v>
      </c>
      <c r="AA919" s="859"/>
      <c r="AB919" s="859"/>
      <c r="AC919" s="860"/>
      <c r="AD919" s="1049" t="s">
        <v>24</v>
      </c>
      <c r="AE919" s="1050"/>
      <c r="AF919" s="1050"/>
      <c r="AG919" s="1051"/>
      <c r="AH919" s="870" t="s">
        <v>172</v>
      </c>
      <c r="AI919" s="871"/>
      <c r="AJ919" s="871"/>
      <c r="AK919" s="872"/>
      <c r="AL919" s="1035" t="s">
        <v>513</v>
      </c>
      <c r="AM919" s="1035"/>
      <c r="AN919" s="880" t="s">
        <v>26</v>
      </c>
      <c r="AO919" s="881"/>
      <c r="AP919" s="881"/>
      <c r="AQ919" s="881"/>
      <c r="AR919" s="882"/>
      <c r="AS919" s="883"/>
      <c r="AW919" s="25"/>
      <c r="AY919" s="752" t="s">
        <v>539</v>
      </c>
      <c r="AZ919" s="752" t="s">
        <v>539</v>
      </c>
      <c r="BA919" s="752" t="s">
        <v>537</v>
      </c>
      <c r="BB919" s="884" t="s">
        <v>538</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3"/>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3"/>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3"/>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3"/>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3"/>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3"/>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3"/>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3"/>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3"/>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39" t="s">
        <v>883</v>
      </c>
      <c r="C939" s="956"/>
      <c r="D939" s="956"/>
      <c r="E939" s="957"/>
      <c r="F939" s="1037"/>
      <c r="G939" s="965"/>
      <c r="H939" s="965"/>
      <c r="I939" s="965"/>
      <c r="J939" s="965"/>
      <c r="K939" s="965"/>
      <c r="L939" s="965"/>
      <c r="M939" s="965"/>
      <c r="N939" s="966"/>
      <c r="O939" s="839" t="s">
        <v>888</v>
      </c>
      <c r="P939" s="956"/>
      <c r="Q939" s="956"/>
      <c r="R939" s="956"/>
      <c r="S939" s="956"/>
      <c r="T939" s="956"/>
      <c r="U939" s="957"/>
      <c r="V939" s="1040">
        <f>AH939</f>
        <v>0</v>
      </c>
      <c r="W939" s="1041"/>
      <c r="X939" s="1041"/>
      <c r="Y939" s="1042"/>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5"/>
      <c r="AM940" s="746"/>
      <c r="AN940" s="951">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c r="AW955" s="25"/>
    </row>
    <row r="956" spans="2:5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4" t="s">
        <v>512</v>
      </c>
      <c r="AM959" s="1034"/>
      <c r="AN959" s="906" t="s">
        <v>305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4"/>
      <c r="X960" s="1044"/>
      <c r="Y960" s="1045"/>
      <c r="Z960" s="858" t="s">
        <v>23</v>
      </c>
      <c r="AA960" s="859"/>
      <c r="AB960" s="859"/>
      <c r="AC960" s="860"/>
      <c r="AD960" s="1049" t="s">
        <v>24</v>
      </c>
      <c r="AE960" s="1050"/>
      <c r="AF960" s="1050"/>
      <c r="AG960" s="1051"/>
      <c r="AH960" s="870" t="s">
        <v>172</v>
      </c>
      <c r="AI960" s="871"/>
      <c r="AJ960" s="871"/>
      <c r="AK960" s="872"/>
      <c r="AL960" s="1035" t="s">
        <v>513</v>
      </c>
      <c r="AM960" s="1035"/>
      <c r="AN960" s="880" t="s">
        <v>26</v>
      </c>
      <c r="AO960" s="881"/>
      <c r="AP960" s="881"/>
      <c r="AQ960" s="881"/>
      <c r="AR960" s="882"/>
      <c r="AS960" s="883"/>
      <c r="AW960" s="25"/>
      <c r="AY960" s="752" t="s">
        <v>539</v>
      </c>
      <c r="AZ960" s="752" t="s">
        <v>539</v>
      </c>
      <c r="BA960" s="752" t="s">
        <v>537</v>
      </c>
      <c r="BB960" s="884" t="s">
        <v>538</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3"/>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3"/>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3"/>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3"/>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3"/>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3"/>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3"/>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3"/>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3"/>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39" t="s">
        <v>849</v>
      </c>
      <c r="C980" s="956"/>
      <c r="D980" s="956"/>
      <c r="E980" s="957"/>
      <c r="F980" s="1037"/>
      <c r="G980" s="965"/>
      <c r="H980" s="965"/>
      <c r="I980" s="965"/>
      <c r="J980" s="965"/>
      <c r="K980" s="965"/>
      <c r="L980" s="965"/>
      <c r="M980" s="965"/>
      <c r="N980" s="966"/>
      <c r="O980" s="839" t="s">
        <v>850</v>
      </c>
      <c r="P980" s="956"/>
      <c r="Q980" s="956"/>
      <c r="R980" s="956"/>
      <c r="S980" s="956"/>
      <c r="T980" s="956"/>
      <c r="U980" s="957"/>
      <c r="V980" s="1040">
        <f>AH980</f>
        <v>0</v>
      </c>
      <c r="W980" s="1041"/>
      <c r="X980" s="1041"/>
      <c r="Y980" s="1042"/>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5"/>
      <c r="AM981" s="746"/>
      <c r="AN981" s="951">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c r="AW996" s="25"/>
    </row>
    <row r="997" spans="2:74"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512</v>
      </c>
      <c r="AM1000" s="1034"/>
      <c r="AN1000" s="906" t="s">
        <v>862</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4"/>
      <c r="X1001" s="1044"/>
      <c r="Y1001" s="1045"/>
      <c r="Z1001" s="858" t="s">
        <v>23</v>
      </c>
      <c r="AA1001" s="859"/>
      <c r="AB1001" s="859"/>
      <c r="AC1001" s="860"/>
      <c r="AD1001" s="1049" t="s">
        <v>24</v>
      </c>
      <c r="AE1001" s="1050"/>
      <c r="AF1001" s="1050"/>
      <c r="AG1001" s="1051"/>
      <c r="AH1001" s="870" t="s">
        <v>172</v>
      </c>
      <c r="AI1001" s="871"/>
      <c r="AJ1001" s="871"/>
      <c r="AK1001" s="872"/>
      <c r="AL1001" s="1035" t="s">
        <v>513</v>
      </c>
      <c r="AM1001" s="1035"/>
      <c r="AN1001" s="880" t="s">
        <v>26</v>
      </c>
      <c r="AO1001" s="881"/>
      <c r="AP1001" s="881"/>
      <c r="AQ1001" s="881"/>
      <c r="AR1001" s="882"/>
      <c r="AS1001" s="883"/>
      <c r="AW1001" s="25"/>
      <c r="AY1001" s="752" t="s">
        <v>539</v>
      </c>
      <c r="AZ1001" s="752" t="s">
        <v>539</v>
      </c>
      <c r="BA1001" s="752" t="s">
        <v>537</v>
      </c>
      <c r="BB1001" s="884" t="s">
        <v>538</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3"/>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3"/>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3"/>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3"/>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3"/>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3"/>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3"/>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3"/>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3"/>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39" t="s">
        <v>849</v>
      </c>
      <c r="C1021" s="956"/>
      <c r="D1021" s="956"/>
      <c r="E1021" s="957"/>
      <c r="F1021" s="1037"/>
      <c r="G1021" s="965"/>
      <c r="H1021" s="965"/>
      <c r="I1021" s="965"/>
      <c r="J1021" s="965"/>
      <c r="K1021" s="965"/>
      <c r="L1021" s="965"/>
      <c r="M1021" s="965"/>
      <c r="N1021" s="966"/>
      <c r="O1021" s="839" t="s">
        <v>850</v>
      </c>
      <c r="P1021" s="956"/>
      <c r="Q1021" s="956"/>
      <c r="R1021" s="956"/>
      <c r="S1021" s="956"/>
      <c r="T1021" s="956"/>
      <c r="U1021" s="957"/>
      <c r="V1021" s="1040">
        <f>AH1021</f>
        <v>0</v>
      </c>
      <c r="W1021" s="1041"/>
      <c r="X1021" s="1041"/>
      <c r="Y1021" s="1042"/>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5"/>
      <c r="AM1022" s="746"/>
      <c r="AN1022" s="951">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c r="AW1037" s="25"/>
    </row>
    <row r="1038" spans="2:49"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512</v>
      </c>
      <c r="AM1041" s="1034"/>
      <c r="AN1041" s="906" t="s">
        <v>862</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4"/>
      <c r="X1042" s="1044"/>
      <c r="Y1042" s="1045"/>
      <c r="Z1042" s="858" t="s">
        <v>23</v>
      </c>
      <c r="AA1042" s="859"/>
      <c r="AB1042" s="859"/>
      <c r="AC1042" s="860"/>
      <c r="AD1042" s="1049" t="s">
        <v>24</v>
      </c>
      <c r="AE1042" s="1050"/>
      <c r="AF1042" s="1050"/>
      <c r="AG1042" s="1051"/>
      <c r="AH1042" s="870" t="s">
        <v>172</v>
      </c>
      <c r="AI1042" s="871"/>
      <c r="AJ1042" s="871"/>
      <c r="AK1042" s="872"/>
      <c r="AL1042" s="1035" t="s">
        <v>513</v>
      </c>
      <c r="AM1042" s="1035"/>
      <c r="AN1042" s="880" t="s">
        <v>26</v>
      </c>
      <c r="AO1042" s="881"/>
      <c r="AP1042" s="881"/>
      <c r="AQ1042" s="881"/>
      <c r="AR1042" s="882"/>
      <c r="AS1042" s="883"/>
      <c r="AW1042" s="25"/>
      <c r="AY1042" s="752" t="s">
        <v>539</v>
      </c>
      <c r="AZ1042" s="752" t="s">
        <v>539</v>
      </c>
      <c r="BA1042" s="752" t="s">
        <v>537</v>
      </c>
      <c r="BB1042" s="884" t="s">
        <v>538</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3"/>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3"/>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3"/>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3"/>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3"/>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3"/>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3"/>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3"/>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3"/>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39" t="s">
        <v>849</v>
      </c>
      <c r="C1062" s="956"/>
      <c r="D1062" s="956"/>
      <c r="E1062" s="957"/>
      <c r="F1062" s="1037"/>
      <c r="G1062" s="965"/>
      <c r="H1062" s="965"/>
      <c r="I1062" s="965"/>
      <c r="J1062" s="965"/>
      <c r="K1062" s="965"/>
      <c r="L1062" s="965"/>
      <c r="M1062" s="965"/>
      <c r="N1062" s="966"/>
      <c r="O1062" s="839" t="s">
        <v>850</v>
      </c>
      <c r="P1062" s="956"/>
      <c r="Q1062" s="956"/>
      <c r="R1062" s="956"/>
      <c r="S1062" s="956"/>
      <c r="T1062" s="956"/>
      <c r="U1062" s="957"/>
      <c r="V1062" s="1040">
        <f>AH1062</f>
        <v>0</v>
      </c>
      <c r="W1062" s="1041"/>
      <c r="X1062" s="1041"/>
      <c r="Y1062" s="1042"/>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5"/>
      <c r="AM1063" s="746"/>
      <c r="AN1063" s="951">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c r="AW1078" s="25"/>
    </row>
    <row r="1079" spans="2:74"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512</v>
      </c>
      <c r="AM1082" s="1034"/>
      <c r="AN1082" s="906" t="s">
        <v>862</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4"/>
      <c r="X1083" s="1044"/>
      <c r="Y1083" s="1045"/>
      <c r="Z1083" s="858" t="s">
        <v>23</v>
      </c>
      <c r="AA1083" s="859"/>
      <c r="AB1083" s="859"/>
      <c r="AC1083" s="860"/>
      <c r="AD1083" s="1049" t="s">
        <v>24</v>
      </c>
      <c r="AE1083" s="1050"/>
      <c r="AF1083" s="1050"/>
      <c r="AG1083" s="1051"/>
      <c r="AH1083" s="870" t="s">
        <v>172</v>
      </c>
      <c r="AI1083" s="871"/>
      <c r="AJ1083" s="871"/>
      <c r="AK1083" s="872"/>
      <c r="AL1083" s="1035" t="s">
        <v>513</v>
      </c>
      <c r="AM1083" s="1035"/>
      <c r="AN1083" s="880" t="s">
        <v>26</v>
      </c>
      <c r="AO1083" s="881"/>
      <c r="AP1083" s="881"/>
      <c r="AQ1083" s="881"/>
      <c r="AR1083" s="882"/>
      <c r="AS1083" s="883"/>
      <c r="AW1083" s="25"/>
      <c r="AY1083" s="752" t="s">
        <v>539</v>
      </c>
      <c r="AZ1083" s="752" t="s">
        <v>539</v>
      </c>
      <c r="BA1083" s="752" t="s">
        <v>537</v>
      </c>
      <c r="BB1083" s="884" t="s">
        <v>538</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3"/>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3"/>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3"/>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3"/>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3"/>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3"/>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3"/>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3"/>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3"/>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39" t="s">
        <v>885</v>
      </c>
      <c r="C1103" s="956"/>
      <c r="D1103" s="956"/>
      <c r="E1103" s="957"/>
      <c r="F1103" s="1037"/>
      <c r="G1103" s="965"/>
      <c r="H1103" s="965"/>
      <c r="I1103" s="965"/>
      <c r="J1103" s="965"/>
      <c r="K1103" s="965"/>
      <c r="L1103" s="965"/>
      <c r="M1103" s="965"/>
      <c r="N1103" s="966"/>
      <c r="O1103" s="839" t="s">
        <v>850</v>
      </c>
      <c r="P1103" s="956"/>
      <c r="Q1103" s="956"/>
      <c r="R1103" s="956"/>
      <c r="S1103" s="956"/>
      <c r="T1103" s="956"/>
      <c r="U1103" s="957"/>
      <c r="V1103" s="1040">
        <f>AH1103</f>
        <v>0</v>
      </c>
      <c r="W1103" s="1041"/>
      <c r="X1103" s="1041"/>
      <c r="Y1103" s="1042"/>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5"/>
      <c r="AM1104" s="746"/>
      <c r="AN1104" s="951">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c r="AW1119" s="25"/>
    </row>
    <row r="1120" spans="2:5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512</v>
      </c>
      <c r="AM1123" s="1034"/>
      <c r="AN1123" s="906" t="s">
        <v>862</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4"/>
      <c r="X1124" s="1044"/>
      <c r="Y1124" s="1045"/>
      <c r="Z1124" s="858" t="s">
        <v>23</v>
      </c>
      <c r="AA1124" s="859"/>
      <c r="AB1124" s="859"/>
      <c r="AC1124" s="860"/>
      <c r="AD1124" s="1049" t="s">
        <v>24</v>
      </c>
      <c r="AE1124" s="1050"/>
      <c r="AF1124" s="1050"/>
      <c r="AG1124" s="1051"/>
      <c r="AH1124" s="870" t="s">
        <v>172</v>
      </c>
      <c r="AI1124" s="871"/>
      <c r="AJ1124" s="871"/>
      <c r="AK1124" s="872"/>
      <c r="AL1124" s="1035" t="s">
        <v>513</v>
      </c>
      <c r="AM1124" s="1035"/>
      <c r="AN1124" s="880" t="s">
        <v>26</v>
      </c>
      <c r="AO1124" s="881"/>
      <c r="AP1124" s="881"/>
      <c r="AQ1124" s="881"/>
      <c r="AR1124" s="882"/>
      <c r="AS1124" s="883"/>
      <c r="AW1124" s="25"/>
      <c r="AY1124" s="752" t="s">
        <v>539</v>
      </c>
      <c r="AZ1124" s="752" t="s">
        <v>539</v>
      </c>
      <c r="BA1124" s="752" t="s">
        <v>537</v>
      </c>
      <c r="BB1124" s="884" t="s">
        <v>538</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3"/>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3"/>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3"/>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3"/>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3"/>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3"/>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3"/>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3"/>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3"/>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39" t="s">
        <v>160</v>
      </c>
      <c r="C1144" s="956"/>
      <c r="D1144" s="956"/>
      <c r="E1144" s="957"/>
      <c r="F1144" s="1037"/>
      <c r="G1144" s="965"/>
      <c r="H1144" s="965"/>
      <c r="I1144" s="965"/>
      <c r="J1144" s="965"/>
      <c r="K1144" s="965"/>
      <c r="L1144" s="965"/>
      <c r="M1144" s="965"/>
      <c r="N1144" s="966"/>
      <c r="O1144" s="839" t="s">
        <v>850</v>
      </c>
      <c r="P1144" s="956"/>
      <c r="Q1144" s="956"/>
      <c r="R1144" s="956"/>
      <c r="S1144" s="956"/>
      <c r="T1144" s="956"/>
      <c r="U1144" s="957"/>
      <c r="V1144" s="1040">
        <f>AH1144</f>
        <v>0</v>
      </c>
      <c r="W1144" s="1041"/>
      <c r="X1144" s="1041"/>
      <c r="Y1144" s="1042"/>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5"/>
      <c r="AM1145" s="746"/>
      <c r="AN1145" s="951">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c r="AW1160" s="25"/>
    </row>
    <row r="1161" spans="2:74"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4" t="s">
        <v>512</v>
      </c>
      <c r="AM1164" s="1034"/>
      <c r="AN1164" s="906" t="s">
        <v>862</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4"/>
      <c r="X1165" s="1044"/>
      <c r="Y1165" s="1045"/>
      <c r="Z1165" s="858" t="s">
        <v>23</v>
      </c>
      <c r="AA1165" s="859"/>
      <c r="AB1165" s="859"/>
      <c r="AC1165" s="860"/>
      <c r="AD1165" s="1049" t="s">
        <v>24</v>
      </c>
      <c r="AE1165" s="1050"/>
      <c r="AF1165" s="1050"/>
      <c r="AG1165" s="1051"/>
      <c r="AH1165" s="870" t="s">
        <v>172</v>
      </c>
      <c r="AI1165" s="871"/>
      <c r="AJ1165" s="871"/>
      <c r="AK1165" s="872"/>
      <c r="AL1165" s="1035" t="s">
        <v>513</v>
      </c>
      <c r="AM1165" s="1035"/>
      <c r="AN1165" s="880" t="s">
        <v>26</v>
      </c>
      <c r="AO1165" s="881"/>
      <c r="AP1165" s="881"/>
      <c r="AQ1165" s="881"/>
      <c r="AR1165" s="882"/>
      <c r="AS1165" s="883"/>
      <c r="AW1165" s="25"/>
      <c r="AY1165" s="752" t="s">
        <v>539</v>
      </c>
      <c r="AZ1165" s="752" t="s">
        <v>539</v>
      </c>
      <c r="BA1165" s="752" t="s">
        <v>537</v>
      </c>
      <c r="BB1165" s="884" t="s">
        <v>538</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3"/>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3"/>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3"/>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3"/>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3"/>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3"/>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3"/>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3"/>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3"/>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39" t="s">
        <v>849</v>
      </c>
      <c r="C1185" s="956"/>
      <c r="D1185" s="956"/>
      <c r="E1185" s="957"/>
      <c r="F1185" s="1037"/>
      <c r="G1185" s="965"/>
      <c r="H1185" s="965"/>
      <c r="I1185" s="965"/>
      <c r="J1185" s="965"/>
      <c r="K1185" s="965"/>
      <c r="L1185" s="965"/>
      <c r="M1185" s="965"/>
      <c r="N1185" s="966"/>
      <c r="O1185" s="839" t="s">
        <v>850</v>
      </c>
      <c r="P1185" s="956"/>
      <c r="Q1185" s="956"/>
      <c r="R1185" s="956"/>
      <c r="S1185" s="956"/>
      <c r="T1185" s="956"/>
      <c r="U1185" s="957"/>
      <c r="V1185" s="1040">
        <f>AH1185</f>
        <v>0</v>
      </c>
      <c r="W1185" s="1041"/>
      <c r="X1185" s="1041"/>
      <c r="Y1185" s="1042"/>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5"/>
      <c r="AM1186" s="746"/>
      <c r="AN1186" s="951">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c r="AW1201" s="25"/>
    </row>
    <row r="1202" spans="2:74"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512</v>
      </c>
      <c r="AM1205" s="1034"/>
      <c r="AN1205" s="906" t="s">
        <v>862</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4"/>
      <c r="X1206" s="1044"/>
      <c r="Y1206" s="1045"/>
      <c r="Z1206" s="858" t="s">
        <v>23</v>
      </c>
      <c r="AA1206" s="859"/>
      <c r="AB1206" s="859"/>
      <c r="AC1206" s="860"/>
      <c r="AD1206" s="1049" t="s">
        <v>24</v>
      </c>
      <c r="AE1206" s="1050"/>
      <c r="AF1206" s="1050"/>
      <c r="AG1206" s="1051"/>
      <c r="AH1206" s="870" t="s">
        <v>172</v>
      </c>
      <c r="AI1206" s="871"/>
      <c r="AJ1206" s="871"/>
      <c r="AK1206" s="872"/>
      <c r="AL1206" s="1035" t="s">
        <v>513</v>
      </c>
      <c r="AM1206" s="1035"/>
      <c r="AN1206" s="880" t="s">
        <v>26</v>
      </c>
      <c r="AO1206" s="881"/>
      <c r="AP1206" s="881"/>
      <c r="AQ1206" s="881"/>
      <c r="AR1206" s="882"/>
      <c r="AS1206" s="883"/>
      <c r="AW1206" s="25"/>
      <c r="AY1206" s="752" t="s">
        <v>539</v>
      </c>
      <c r="AZ1206" s="752" t="s">
        <v>539</v>
      </c>
      <c r="BA1206" s="752" t="s">
        <v>537</v>
      </c>
      <c r="BB1206" s="884" t="s">
        <v>538</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3"/>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3"/>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3"/>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3"/>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3"/>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3"/>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3"/>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3"/>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3"/>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39" t="s">
        <v>849</v>
      </c>
      <c r="C1226" s="956"/>
      <c r="D1226" s="956"/>
      <c r="E1226" s="957"/>
      <c r="F1226" s="1037"/>
      <c r="G1226" s="965"/>
      <c r="H1226" s="965"/>
      <c r="I1226" s="965"/>
      <c r="J1226" s="965"/>
      <c r="K1226" s="965"/>
      <c r="L1226" s="965"/>
      <c r="M1226" s="965"/>
      <c r="N1226" s="966"/>
      <c r="O1226" s="839" t="s">
        <v>850</v>
      </c>
      <c r="P1226" s="956"/>
      <c r="Q1226" s="956"/>
      <c r="R1226" s="956"/>
      <c r="S1226" s="956"/>
      <c r="T1226" s="956"/>
      <c r="U1226" s="957"/>
      <c r="V1226" s="1040">
        <f>AH1226</f>
        <v>0</v>
      </c>
      <c r="W1226" s="1041"/>
      <c r="X1226" s="1041"/>
      <c r="Y1226" s="1042"/>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5"/>
      <c r="AM1227" s="746"/>
      <c r="AN1227" s="951">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2735" stopIfTrue="1">
      <formula>AND(Q16="",V17&gt;0)</formula>
    </cfRule>
    <cfRule type="expression" dxfId="1477" priority="1913">
      <formula>IF(O16="",TRUE)</formula>
    </cfRule>
  </conditionalFormatting>
  <conditionalFormatting sqref="Q17">
    <cfRule type="expression" dxfId="1476" priority="1910">
      <formula>IF(OR(O16="",Q16="",S16="",O17=""),TRUE)</formula>
    </cfRule>
  </conditionalFormatting>
  <conditionalFormatting sqref="Q18">
    <cfRule type="expression" dxfId="1475" priority="1854" stopIfTrue="1">
      <formula>AND(Q18="",V19&gt;0)</formula>
    </cfRule>
    <cfRule type="expression" dxfId="1474" priority="1853">
      <formula>IF(O18="",TRUE)</formula>
    </cfRule>
  </conditionalFormatting>
  <conditionalFormatting sqref="Q19">
    <cfRule type="expression" dxfId="1473" priority="1851">
      <formula>IF(OR(O18="",Q18="",S18="",O19=""),TRUE)</formula>
    </cfRule>
  </conditionalFormatting>
  <conditionalFormatting sqref="Q20">
    <cfRule type="expression" dxfId="1472" priority="1847" stopIfTrue="1">
      <formula>AND(Q20="",V21&gt;0)</formula>
    </cfRule>
    <cfRule type="expression" dxfId="1471" priority="1846">
      <formula>IF(O20="",TRUE)</formula>
    </cfRule>
  </conditionalFormatting>
  <conditionalFormatting sqref="Q21">
    <cfRule type="expression" dxfId="1470" priority="1844">
      <formula>IF(OR(O20="",Q20="",S20="",O21=""),TRUE)</formula>
    </cfRule>
  </conditionalFormatting>
  <conditionalFormatting sqref="Q22">
    <cfRule type="expression" dxfId="1469" priority="1840" stopIfTrue="1">
      <formula>AND(Q22="",V23&gt;0)</formula>
    </cfRule>
    <cfRule type="expression" dxfId="1468" priority="1839">
      <formula>IF(O22="",TRUE)</formula>
    </cfRule>
  </conditionalFormatting>
  <conditionalFormatting sqref="Q23">
    <cfRule type="expression" dxfId="1467" priority="1837">
      <formula>IF(OR(O22="",Q22="",S22="",O23=""),TRUE)</formula>
    </cfRule>
  </conditionalFormatting>
  <conditionalFormatting sqref="Q24">
    <cfRule type="expression" dxfId="1466" priority="1833" stopIfTrue="1">
      <formula>AND(Q24="",V25&gt;0)</formula>
    </cfRule>
    <cfRule type="expression" dxfId="1465" priority="1832">
      <formula>IF(O24="",TRUE)</formula>
    </cfRule>
  </conditionalFormatting>
  <conditionalFormatting sqref="Q25">
    <cfRule type="expression" dxfId="1464" priority="1830">
      <formula>IF(OR(O24="",Q24="",S24="",O25=""),TRUE)</formula>
    </cfRule>
  </conditionalFormatting>
  <conditionalFormatting sqref="Q60">
    <cfRule type="expression" dxfId="1463" priority="1826" stopIfTrue="1">
      <formula>AND(Q60="",V61&gt;0)</formula>
    </cfRule>
    <cfRule type="expression" dxfId="1462" priority="1825">
      <formula>IF(O60="",TRUE)</formula>
    </cfRule>
  </conditionalFormatting>
  <conditionalFormatting sqref="Q61">
    <cfRule type="expression" dxfId="1461" priority="1823">
      <formula>IF(OR(O60="",Q60="",S60="",O61=""),TRUE)</formula>
    </cfRule>
  </conditionalFormatting>
  <conditionalFormatting sqref="Q62">
    <cfRule type="expression" dxfId="1460" priority="1819" stopIfTrue="1">
      <formula>AND(Q62="",V63&gt;0)</formula>
    </cfRule>
    <cfRule type="expression" dxfId="1459" priority="1818">
      <formula>IF(O62="",TRUE)</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3">
      <formula>IF(O72="",TRUE)</formula>
    </cfRule>
    <cfRule type="expression" dxfId="1444" priority="1784" stopIfTrue="1">
      <formula>AND(Q72="",V73&gt;0)</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2">
      <formula>IF(O101="",TRUE)</formula>
    </cfRule>
    <cfRule type="expression" dxfId="1435" priority="1763" stopIfTrue="1">
      <formula>AND(Q101="",V102&gt;0)</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8">
      <formula>IF(O105="",TRUE)</formula>
    </cfRule>
    <cfRule type="expression" dxfId="1429" priority="1749" stopIfTrue="1">
      <formula>AND(Q105="",V106&gt;0)</formula>
    </cfRule>
  </conditionalFormatting>
  <conditionalFormatting sqref="Q106">
    <cfRule type="expression" dxfId="1428" priority="1746">
      <formula>IF(OR(O105="",Q105="",S105="",O106=""),TRUE)</formula>
    </cfRule>
  </conditionalFormatting>
  <conditionalFormatting sqref="Q107">
    <cfRule type="expression" dxfId="1427" priority="1741">
      <formula>IF(O107="",TRUE)</formula>
    </cfRule>
    <cfRule type="expression" dxfId="1426" priority="1742" stopIfTrue="1">
      <formula>AND(Q107="",V108&gt;0)</formula>
    </cfRule>
  </conditionalFormatting>
  <conditionalFormatting sqref="Q108">
    <cfRule type="expression" dxfId="1425" priority="1739">
      <formula>IF(OR(O107="",Q107="",S107="",O108=""),TRUE)</formula>
    </cfRule>
  </conditionalFormatting>
  <conditionalFormatting sqref="Q109">
    <cfRule type="expression" dxfId="1424" priority="1735" stopIfTrue="1">
      <formula>AND(Q109="",V110&gt;0)</formula>
    </cfRule>
    <cfRule type="expression" dxfId="1423" priority="1734">
      <formula>IF(O109="",TRUE)</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3">
      <formula>IF(O115="",TRUE)</formula>
    </cfRule>
    <cfRule type="expression" dxfId="1414" priority="1714" stopIfTrue="1">
      <formula>AND(Q115="",V116&gt;0)</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5">
      <formula>IF(O146="",TRUE)</formula>
    </cfRule>
    <cfRule type="expression" dxfId="1402" priority="1686" stopIfTrue="1">
      <formula>AND(Q146="",V147&gt;0)</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7">
      <formula>IF(O154="",TRUE)</formula>
    </cfRule>
    <cfRule type="expression" dxfId="1390" priority="1658" stopIfTrue="1">
      <formula>AND(Q154="",V155&gt;0)</formula>
    </cfRule>
  </conditionalFormatting>
  <conditionalFormatting sqref="Q155">
    <cfRule type="expression" dxfId="1389" priority="1655">
      <formula>IF(OR(O154="",Q154="",S154="",O155=""),TRUE)</formula>
    </cfRule>
  </conditionalFormatting>
  <conditionalFormatting sqref="Q156">
    <cfRule type="expression" dxfId="1388" priority="1650">
      <formula>IF(O156="",TRUE)</formula>
    </cfRule>
    <cfRule type="expression" dxfId="1387" priority="1651" stopIfTrue="1">
      <formula>AND(Q156="",V157&gt;0)</formula>
    </cfRule>
  </conditionalFormatting>
  <conditionalFormatting sqref="Q157">
    <cfRule type="expression" dxfId="1386" priority="1648">
      <formula>IF(OR(O156="",Q156="",S156="",O157=""),TRUE)</formula>
    </cfRule>
  </conditionalFormatting>
  <conditionalFormatting sqref="Q158">
    <cfRule type="expression" dxfId="1385" priority="1643">
      <formula>IF(O158="",TRUE)</formula>
    </cfRule>
    <cfRule type="expression" dxfId="1384" priority="1644" stopIfTrue="1">
      <formula>AND(Q158="",V159&gt;0)</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2">
      <formula>IF(O187="",TRUE)</formula>
    </cfRule>
    <cfRule type="expression" dxfId="1375" priority="1623" stopIfTrue="1">
      <formula>AND(Q187="",V188&gt;0)</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4">
      <formula>IF(O195="",TRUE)</formula>
    </cfRule>
    <cfRule type="expression" dxfId="1363" priority="1595" stopIfTrue="1">
      <formula>AND(Q195="",V196&gt;0)</formula>
    </cfRule>
  </conditionalFormatting>
  <conditionalFormatting sqref="Q196">
    <cfRule type="expression" dxfId="1362" priority="1592">
      <formula>IF(OR(O195="",Q195="",S195="",O196=""),TRUE)</formula>
    </cfRule>
  </conditionalFormatting>
  <conditionalFormatting sqref="Q197">
    <cfRule type="expression" dxfId="1361" priority="1588" stopIfTrue="1">
      <formula>AND(Q197="",V198&gt;0)</formula>
    </cfRule>
    <cfRule type="expression" dxfId="1360" priority="1587">
      <formula>IF(O197="",TRUE)</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4" stopIfTrue="1">
      <formula>AND(Q224="",V225&gt;0)</formula>
    </cfRule>
    <cfRule type="expression" dxfId="1354" priority="1573">
      <formula>IF(O224="",TRUE)</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6" stopIfTrue="1">
      <formula>AND(Q232="",V233&gt;0)</formula>
    </cfRule>
    <cfRule type="expression" dxfId="1342" priority="1545">
      <formula>IF(O232="",TRUE)</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4">
      <formula>IF(O238="",TRUE)</formula>
    </cfRule>
    <cfRule type="expression" dxfId="1333" priority="1525" stopIfTrue="1">
      <formula>AND(Q238="",V239&gt;0)</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0">
      <formula>IF(O265="",TRUE)</formula>
    </cfRule>
    <cfRule type="expression" dxfId="1327" priority="1511" stopIfTrue="1">
      <formula>AND(Q265="",V266&gt;0)</formula>
    </cfRule>
  </conditionalFormatting>
  <conditionalFormatting sqref="Q266">
    <cfRule type="expression" dxfId="1326" priority="1508">
      <formula>IF(OR(O265="",Q265="",S265="",O266=""),TRUE)</formula>
    </cfRule>
  </conditionalFormatting>
  <conditionalFormatting sqref="Q267">
    <cfRule type="expression" dxfId="1325" priority="1504" stopIfTrue="1">
      <formula>AND(Q267="",V268&gt;0)</formula>
    </cfRule>
    <cfRule type="expression" dxfId="1324" priority="1503">
      <formula>IF(O267="",TRUE)</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2">
      <formula>IF(O273="",TRUE)</formula>
    </cfRule>
    <cfRule type="expression" dxfId="1315" priority="1483" stopIfTrue="1">
      <formula>AND(Q273="",V274&gt;0)</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4">
      <formula>IF(O281="",TRUE)</formula>
    </cfRule>
    <cfRule type="expression" dxfId="1303" priority="1455" stopIfTrue="1">
      <formula>AND(Q281="",V282&gt;0)</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6">
      <formula>IF(O312="",TRUE)</formula>
    </cfRule>
    <cfRule type="expression" dxfId="1291" priority="1427" stopIfTrue="1">
      <formula>AND(Q312="",V313&gt;0)</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2">
      <formula>IF(O316="",TRUE)</formula>
    </cfRule>
    <cfRule type="expression" dxfId="1285" priority="1413" stopIfTrue="1">
      <formula>AND(Q316="",V317&gt;0)</formula>
    </cfRule>
  </conditionalFormatting>
  <conditionalFormatting sqref="Q317">
    <cfRule type="expression" dxfId="1284" priority="1410">
      <formula>IF(OR(O316="",Q316="",S316="",O317=""),TRUE)</formula>
    </cfRule>
  </conditionalFormatting>
  <conditionalFormatting sqref="Q318">
    <cfRule type="expression" dxfId="1283" priority="1406" stopIfTrue="1">
      <formula>AND(Q318="",V319&gt;0)</formula>
    </cfRule>
    <cfRule type="expression" dxfId="1282" priority="1405">
      <formula>IF(O318="",TRUE)</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7">
      <formula>IF(O349="",TRUE)</formula>
    </cfRule>
    <cfRule type="expression" dxfId="1270" priority="1378" stopIfTrue="1">
      <formula>AND(Q349="",V350&gt;0)</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3">
      <formula>IF(O353="",TRUE)</formula>
    </cfRule>
    <cfRule type="expression" dxfId="1264" priority="1364" stopIfTrue="1">
      <formula>AND(Q353="",V354&gt;0)</formula>
    </cfRule>
  </conditionalFormatting>
  <conditionalFormatting sqref="Q354">
    <cfRule type="expression" dxfId="1263" priority="1361">
      <formula>IF(OR(O353="",Q353="",S353="",O354=""),TRUE)</formula>
    </cfRule>
  </conditionalFormatting>
  <conditionalFormatting sqref="Q355">
    <cfRule type="expression" dxfId="1262" priority="1356">
      <formula>IF(O355="",TRUE)</formula>
    </cfRule>
    <cfRule type="expression" dxfId="1261" priority="1357" stopIfTrue="1">
      <formula>AND(Q355="",V356&gt;0)</formula>
    </cfRule>
  </conditionalFormatting>
  <conditionalFormatting sqref="Q356">
    <cfRule type="expression" dxfId="1260" priority="1354">
      <formula>IF(OR(O355="",Q355="",S355="",O356=""),TRUE)</formula>
    </cfRule>
  </conditionalFormatting>
  <conditionalFormatting sqref="Q357">
    <cfRule type="expression" dxfId="1259" priority="1349">
      <formula>IF(O357="",TRUE)</formula>
    </cfRule>
    <cfRule type="expression" dxfId="1258" priority="1350" stopIfTrue="1">
      <formula>AND(Q357="",V358&gt;0)</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6" stopIfTrue="1">
      <formula>AND(Q361="",V362&gt;0)</formula>
    </cfRule>
    <cfRule type="expression" dxfId="1252" priority="1335">
      <formula>IF(O361="",TRUE)</formula>
    </cfRule>
  </conditionalFormatting>
  <conditionalFormatting sqref="Q362">
    <cfRule type="expression" dxfId="1251" priority="1333">
      <formula>IF(OR(O361="",Q361="",S361="",O362=""),TRUE)</formula>
    </cfRule>
  </conditionalFormatting>
  <conditionalFormatting sqref="Q363">
    <cfRule type="expression" dxfId="1250" priority="1329" stopIfTrue="1">
      <formula>AND(Q363="",V364&gt;0)</formula>
    </cfRule>
    <cfRule type="expression" dxfId="1249" priority="1328">
      <formula>IF(O363="",TRUE)</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3">
      <formula>IF(O396="",TRUE)</formula>
    </cfRule>
    <cfRule type="expression" dxfId="1234" priority="1294" stopIfTrue="1">
      <formula>AND(Q396="",V397&gt;0)</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2">
      <formula>IF(O402="",TRUE)</formula>
    </cfRule>
    <cfRule type="expression" dxfId="1225" priority="1273" stopIfTrue="1">
      <formula>AND(Q402="",V403&gt;0)</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2" stopIfTrue="1">
      <formula>AND(Q431="",V432&gt;0)</formula>
    </cfRule>
    <cfRule type="expression" dxfId="1216" priority="1251">
      <formula>IF(O431="",TRUE)</formula>
    </cfRule>
  </conditionalFormatting>
  <conditionalFormatting sqref="Q432">
    <cfRule type="expression" dxfId="1215" priority="1249">
      <formula>IF(OR(O431="",Q431="",S431="",O432=""),TRUE)</formula>
    </cfRule>
  </conditionalFormatting>
  <conditionalFormatting sqref="Q433">
    <cfRule type="expression" dxfId="1214" priority="1244">
      <formula>IF(O433="",TRUE)</formula>
    </cfRule>
    <cfRule type="expression" dxfId="1213" priority="1245" stopIfTrue="1">
      <formula>AND(Q433="",V434&gt;0)</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0">
      <formula>IF(O437="",TRUE)</formula>
    </cfRule>
    <cfRule type="expression" dxfId="1207" priority="1231" stopIfTrue="1">
      <formula>AND(Q437="",V438&gt;0)</formula>
    </cfRule>
  </conditionalFormatting>
  <conditionalFormatting sqref="Q438">
    <cfRule type="expression" dxfId="1206" priority="1228">
      <formula>IF(OR(O437="",Q437="",S437="",O438=""),TRUE)</formula>
    </cfRule>
  </conditionalFormatting>
  <conditionalFormatting sqref="Q439">
    <cfRule type="expression" dxfId="1205" priority="1224" stopIfTrue="1">
      <formula>AND(Q439="",V440&gt;0)</formula>
    </cfRule>
    <cfRule type="expression" dxfId="1204" priority="1223">
      <formula>IF(O439="",TRUE)</formula>
    </cfRule>
  </conditionalFormatting>
  <conditionalFormatting sqref="Q440">
    <cfRule type="expression" dxfId="1203" priority="1221">
      <formula>IF(OR(O439="",Q439="",S439="",O440=""),TRUE)</formula>
    </cfRule>
  </conditionalFormatting>
  <conditionalFormatting sqref="Q441">
    <cfRule type="expression" dxfId="1202" priority="1216">
      <formula>IF(O441="",TRUE)</formula>
    </cfRule>
    <cfRule type="expression" dxfId="1201" priority="1217" stopIfTrue="1">
      <formula>AND(Q441="",V442&gt;0)</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6" stopIfTrue="1">
      <formula>AND(Q470="",V471&gt;0)</formula>
    </cfRule>
    <cfRule type="expression" dxfId="1192" priority="1195">
      <formula>IF(O470="",TRUE)</formula>
    </cfRule>
  </conditionalFormatting>
  <conditionalFormatting sqref="Q471">
    <cfRule type="expression" dxfId="1191" priority="1193">
      <formula>IF(OR(O470="",Q470="",S470="",O471=""),TRUE)</formula>
    </cfRule>
  </conditionalFormatting>
  <conditionalFormatting sqref="Q472">
    <cfRule type="expression" dxfId="1190" priority="1189" stopIfTrue="1">
      <formula>AND(Q472="",V473&gt;0)</formula>
    </cfRule>
    <cfRule type="expression" dxfId="1189" priority="1188">
      <formula>IF(O472="",TRUE)</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8" stopIfTrue="1">
      <formula>AND(Q478="",V479&gt;0)</formula>
    </cfRule>
    <cfRule type="expression" dxfId="1180" priority="1167">
      <formula>IF(O478="",TRUE)</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6">
      <formula>IF(O484="",TRUE)</formula>
    </cfRule>
    <cfRule type="expression" dxfId="1171" priority="1147" stopIfTrue="1">
      <formula>AND(Q484="",V485&gt;0)</formula>
    </cfRule>
  </conditionalFormatting>
  <conditionalFormatting sqref="Q485">
    <cfRule type="expression" dxfId="1170" priority="1144">
      <formula>IF(OR(O484="",Q484="",S484="",O485=""),TRUE)</formula>
    </cfRule>
  </conditionalFormatting>
  <conditionalFormatting sqref="Q486">
    <cfRule type="expression" dxfId="1169" priority="1139">
      <formula>IF(O486="",TRUE)</formula>
    </cfRule>
    <cfRule type="expression" dxfId="1168" priority="1140" stopIfTrue="1">
      <formula>AND(Q486="",V487&gt;0)</formula>
    </cfRule>
  </conditionalFormatting>
  <conditionalFormatting sqref="Q487">
    <cfRule type="expression" dxfId="1167" priority="1137">
      <formula>IF(OR(O486="",Q486="",S486="",O487=""),TRUE)</formula>
    </cfRule>
  </conditionalFormatting>
  <conditionalFormatting sqref="Q511">
    <cfRule type="expression" dxfId="1166" priority="1132">
      <formula>IF(O511="",TRUE)</formula>
    </cfRule>
    <cfRule type="expression" dxfId="1165" priority="1133" stopIfTrue="1">
      <formula>AND(Q511="",V512&gt;0)</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9" stopIfTrue="1">
      <formula>AND(Q515="",V516&gt;0)</formula>
    </cfRule>
    <cfRule type="expression" dxfId="1159" priority="1118">
      <formula>IF(O515="",TRUE)</formula>
    </cfRule>
  </conditionalFormatting>
  <conditionalFormatting sqref="Q516">
    <cfRule type="expression" dxfId="1158" priority="1116">
      <formula>IF(OR(O515="",Q515="",S515="",O516=""),TRUE)</formula>
    </cfRule>
  </conditionalFormatting>
  <conditionalFormatting sqref="Q517">
    <cfRule type="expression" dxfId="1157" priority="1112" stopIfTrue="1">
      <formula>AND(Q517="",V518&gt;0)</formula>
    </cfRule>
    <cfRule type="expression" dxfId="1156" priority="1111">
      <formula>IF(O517="",TRUE)</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70" stopIfTrue="1">
      <formula>AND(Q552="",V553&gt;0)</formula>
    </cfRule>
    <cfRule type="expression" dxfId="1138" priority="1069">
      <formula>IF(O552="",TRUE)</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9" stopIfTrue="1">
      <formula>AND(Q558="",V559&gt;0)</formula>
    </cfRule>
    <cfRule type="expression" dxfId="1129" priority="1048">
      <formula>IF(O558="",TRUE)</formula>
    </cfRule>
  </conditionalFormatting>
  <conditionalFormatting sqref="Q559">
    <cfRule type="expression" dxfId="1128" priority="1046">
      <formula>IF(OR(O558="",Q558="",S558="",O559=""),TRUE)</formula>
    </cfRule>
  </conditionalFormatting>
  <conditionalFormatting sqref="Q560">
    <cfRule type="expression" dxfId="1127" priority="1042" stopIfTrue="1">
      <formula>AND(Q560="",V561&gt;0)</formula>
    </cfRule>
    <cfRule type="expression" dxfId="1126" priority="1041">
      <formula>IF(O560="",TRUE)</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0">
      <formula>IF(O566="",TRUE)</formula>
    </cfRule>
    <cfRule type="expression" dxfId="1117" priority="1021" stopIfTrue="1">
      <formula>AND(Q566="",V567&gt;0)</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7" stopIfTrue="1">
      <formula>AND(Q593="",V594&gt;0)</formula>
    </cfRule>
    <cfRule type="expression" dxfId="1111" priority="1006">
      <formula>IF(O593="",TRUE)</formula>
    </cfRule>
  </conditionalFormatting>
  <conditionalFormatting sqref="Q594">
    <cfRule type="expression" dxfId="1110" priority="1004">
      <formula>IF(OR(O593="",Q593="",S593="",O594=""),TRUE)</formula>
    </cfRule>
  </conditionalFormatting>
  <conditionalFormatting sqref="Q595">
    <cfRule type="expression" dxfId="1109" priority="1000" stopIfTrue="1">
      <formula>AND(Q595="",V596&gt;0)</formula>
    </cfRule>
    <cfRule type="expression" dxfId="1108" priority="999">
      <formula>IF(O595="",TRUE)</formula>
    </cfRule>
  </conditionalFormatting>
  <conditionalFormatting sqref="Q596">
    <cfRule type="expression" dxfId="1107" priority="997">
      <formula>IF(OR(O595="",Q595="",S595="",O596=""),TRUE)</formula>
    </cfRule>
  </conditionalFormatting>
  <conditionalFormatting sqref="Q597">
    <cfRule type="expression" dxfId="1106" priority="992">
      <formula>IF(O597="",TRUE)</formula>
    </cfRule>
    <cfRule type="expression" dxfId="1105" priority="993" stopIfTrue="1">
      <formula>AND(Q597="",V598&gt;0)</formula>
    </cfRule>
  </conditionalFormatting>
  <conditionalFormatting sqref="Q598">
    <cfRule type="expression" dxfId="1104" priority="990">
      <formula>IF(OR(O597="",Q597="",S597="",O598=""),TRUE)</formula>
    </cfRule>
  </conditionalFormatting>
  <conditionalFormatting sqref="Q599">
    <cfRule type="expression" dxfId="1103" priority="985">
      <formula>IF(O599="",TRUE)</formula>
    </cfRule>
    <cfRule type="expression" dxfId="1102" priority="986" stopIfTrue="1">
      <formula>AND(Q599="",V600&gt;0)</formula>
    </cfRule>
  </conditionalFormatting>
  <conditionalFormatting sqref="Q600">
    <cfRule type="expression" dxfId="1101" priority="983">
      <formula>IF(OR(O599="",Q599="",S599="",O600=""),TRUE)</formula>
    </cfRule>
  </conditionalFormatting>
  <conditionalFormatting sqref="Q601">
    <cfRule type="expression" dxfId="1100" priority="978">
      <formula>IF(O601="",TRUE)</formula>
    </cfRule>
    <cfRule type="expression" dxfId="1099" priority="979" stopIfTrue="1">
      <formula>AND(Q601="",V602&gt;0)</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4">
      <formula>IF(O605="",TRUE)</formula>
    </cfRule>
    <cfRule type="expression" dxfId="1093" priority="965" stopIfTrue="1">
      <formula>AND(Q605="",V606&gt;0)</formula>
    </cfRule>
  </conditionalFormatting>
  <conditionalFormatting sqref="Q606">
    <cfRule type="expression" dxfId="1092" priority="962">
      <formula>IF(OR(O605="",Q605="",S605="",O606=""),TRUE)</formula>
    </cfRule>
  </conditionalFormatting>
  <conditionalFormatting sqref="Q607">
    <cfRule type="expression" dxfId="1091" priority="958" stopIfTrue="1">
      <formula>AND(Q607="",V608&gt;0)</formula>
    </cfRule>
    <cfRule type="expression" dxfId="1090" priority="957">
      <formula>IF(O607="",TRUE)</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4" stopIfTrue="1">
      <formula>AND(Q634="",V635&gt;0)</formula>
    </cfRule>
    <cfRule type="expression" dxfId="1084" priority="943">
      <formula>IF(O634="",TRUE)</formula>
    </cfRule>
  </conditionalFormatting>
  <conditionalFormatting sqref="Q635">
    <cfRule type="expression" dxfId="1083" priority="941">
      <formula>IF(OR(O634="",Q634="",S634="",O635=""),TRUE)</formula>
    </cfRule>
  </conditionalFormatting>
  <conditionalFormatting sqref="Q636">
    <cfRule type="expression" dxfId="1082" priority="936">
      <formula>IF(O636="",TRUE)</formula>
    </cfRule>
    <cfRule type="expression" dxfId="1081" priority="937" stopIfTrue="1">
      <formula>AND(Q636="",V637&gt;0)</formula>
    </cfRule>
  </conditionalFormatting>
  <conditionalFormatting sqref="Q637">
    <cfRule type="expression" dxfId="1080" priority="934">
      <formula>IF(OR(O636="",Q636="",S636="",O637=""),TRUE)</formula>
    </cfRule>
  </conditionalFormatting>
  <conditionalFormatting sqref="Q638">
    <cfRule type="expression" dxfId="1079" priority="930" stopIfTrue="1">
      <formula>AND(Q638="",V639&gt;0)</formula>
    </cfRule>
    <cfRule type="expression" dxfId="1078" priority="929">
      <formula>IF(O638="",TRUE)</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5">
      <formula>IF(O642="",TRUE)</formula>
    </cfRule>
    <cfRule type="expression" dxfId="1072" priority="916" stopIfTrue="1">
      <formula>AND(Q642="",V643&gt;0)</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2" stopIfTrue="1">
      <formula>AND(Q646="",V647&gt;0)</formula>
    </cfRule>
    <cfRule type="expression" dxfId="1066" priority="901">
      <formula>IF(O646="",TRUE)</formula>
    </cfRule>
  </conditionalFormatting>
  <conditionalFormatting sqref="Q647">
    <cfRule type="expression" dxfId="1065" priority="899">
      <formula>IF(OR(O646="",Q646="",S646="",O647=""),TRUE)</formula>
    </cfRule>
  </conditionalFormatting>
  <conditionalFormatting sqref="Q648">
    <cfRule type="expression" dxfId="1064" priority="895" stopIfTrue="1">
      <formula>AND(Q648="",V649&gt;0)</formula>
    </cfRule>
    <cfRule type="expression" dxfId="1063" priority="894">
      <formula>IF(O648="",TRUE)</formula>
    </cfRule>
  </conditionalFormatting>
  <conditionalFormatting sqref="Q649">
    <cfRule type="expression" dxfId="1062" priority="892">
      <formula>IF(OR(O648="",Q648="",S648="",O649=""),TRUE)</formula>
    </cfRule>
  </conditionalFormatting>
  <conditionalFormatting sqref="Q650">
    <cfRule type="expression" dxfId="1061" priority="888" stopIfTrue="1">
      <formula>AND(Q650="",V651&gt;0)</formula>
    </cfRule>
    <cfRule type="expression" dxfId="1060" priority="887">
      <formula>IF(O650="",TRUE)</formula>
    </cfRule>
  </conditionalFormatting>
  <conditionalFormatting sqref="Q651">
    <cfRule type="expression" dxfId="1059" priority="885">
      <formula>IF(OR(O650="",Q650="",S650="",O651=""),TRUE)</formula>
    </cfRule>
  </conditionalFormatting>
  <conditionalFormatting sqref="Q675">
    <cfRule type="expression" dxfId="1058" priority="881" stopIfTrue="1">
      <formula>AND(Q675="",V676&gt;0)</formula>
    </cfRule>
    <cfRule type="expression" dxfId="1057" priority="880">
      <formula>IF(O675="",TRUE)</formula>
    </cfRule>
  </conditionalFormatting>
  <conditionalFormatting sqref="Q676">
    <cfRule type="expression" dxfId="1056" priority="878">
      <formula>IF(OR(O675="",Q675="",S675="",O676=""),TRUE)</formula>
    </cfRule>
  </conditionalFormatting>
  <conditionalFormatting sqref="Q677">
    <cfRule type="expression" dxfId="1055" priority="873">
      <formula>IF(O677="",TRUE)</formula>
    </cfRule>
    <cfRule type="expression" dxfId="1054" priority="874" stopIfTrue="1">
      <formula>AND(Q677="",V678&gt;0)</formula>
    </cfRule>
  </conditionalFormatting>
  <conditionalFormatting sqref="Q678">
    <cfRule type="expression" dxfId="1053" priority="871">
      <formula>IF(OR(O677="",Q677="",S677="",O678=""),TRUE)</formula>
    </cfRule>
  </conditionalFormatting>
  <conditionalFormatting sqref="Q679">
    <cfRule type="expression" dxfId="1052" priority="866">
      <formula>IF(O679="",TRUE)</formula>
    </cfRule>
    <cfRule type="expression" dxfId="1051" priority="867" stopIfTrue="1">
      <formula>AND(Q679="",V680&gt;0)</formula>
    </cfRule>
  </conditionalFormatting>
  <conditionalFormatting sqref="Q680">
    <cfRule type="expression" dxfId="1050" priority="864">
      <formula>IF(OR(O679="",Q679="",S679="",O680=""),TRUE)</formula>
    </cfRule>
  </conditionalFormatting>
  <conditionalFormatting sqref="Q681">
    <cfRule type="expression" dxfId="1049" priority="859">
      <formula>IF(O681="",TRUE)</formula>
    </cfRule>
    <cfRule type="expression" dxfId="1048" priority="860" stopIfTrue="1">
      <formula>AND(Q681="",V682&gt;0)</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6" stopIfTrue="1">
      <formula>AND(Q685="",V686&gt;0)</formula>
    </cfRule>
    <cfRule type="expression" dxfId="1042" priority="845">
      <formula>IF(O685="",TRUE)</formula>
    </cfRule>
  </conditionalFormatting>
  <conditionalFormatting sqref="Q686">
    <cfRule type="expression" dxfId="1041" priority="843">
      <formula>IF(OR(O685="",Q685="",S685="",O686=""),TRUE)</formula>
    </cfRule>
  </conditionalFormatting>
  <conditionalFormatting sqref="Q687">
    <cfRule type="expression" dxfId="1040" priority="839" stopIfTrue="1">
      <formula>AND(Q687="",V688&gt;0)</formula>
    </cfRule>
    <cfRule type="expression" dxfId="1039" priority="838">
      <formula>IF(O687="",TRUE)</formula>
    </cfRule>
  </conditionalFormatting>
  <conditionalFormatting sqref="Q688">
    <cfRule type="expression" dxfId="1038" priority="836">
      <formula>IF(OR(O687="",Q687="",S687="",O688=""),TRUE)</formula>
    </cfRule>
  </conditionalFormatting>
  <conditionalFormatting sqref="Q689">
    <cfRule type="expression" dxfId="1037" priority="832" stopIfTrue="1">
      <formula>AND(Q689="",V690&gt;0)</formula>
    </cfRule>
    <cfRule type="expression" dxfId="1036" priority="831">
      <formula>IF(O689="",TRUE)</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7">
      <formula>IF(O716="",TRUE)</formula>
    </cfRule>
    <cfRule type="expression" dxfId="1030" priority="818" stopIfTrue="1">
      <formula>AND(Q716="",V717&gt;0)</formula>
    </cfRule>
  </conditionalFormatting>
  <conditionalFormatting sqref="Q717">
    <cfRule type="expression" dxfId="1029" priority="815">
      <formula>IF(OR(O716="",Q716="",S716="",O717=""),TRUE)</formula>
    </cfRule>
  </conditionalFormatting>
  <conditionalFormatting sqref="Q718">
    <cfRule type="expression" dxfId="1028" priority="811" stopIfTrue="1">
      <formula>AND(Q718="",V719&gt;0)</formula>
    </cfRule>
    <cfRule type="expression" dxfId="1027" priority="810">
      <formula>IF(O718="",TRUE)</formula>
    </cfRule>
  </conditionalFormatting>
  <conditionalFormatting sqref="Q719">
    <cfRule type="expression" dxfId="1026" priority="808">
      <formula>IF(OR(O718="",Q718="",S718="",O719=""),TRUE)</formula>
    </cfRule>
  </conditionalFormatting>
  <conditionalFormatting sqref="Q720">
    <cfRule type="expression" dxfId="1025" priority="804" stopIfTrue="1">
      <formula>AND(Q720="",V721&gt;0)</formula>
    </cfRule>
    <cfRule type="expression" dxfId="1024" priority="803">
      <formula>IF(O720="",TRUE)</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2">
      <formula>IF(O726="",TRUE)</formula>
    </cfRule>
    <cfRule type="expression" dxfId="1015" priority="783" stopIfTrue="1">
      <formula>AND(Q726="",V727&gt;0)</formula>
    </cfRule>
  </conditionalFormatting>
  <conditionalFormatting sqref="Q727">
    <cfRule type="expression" dxfId="1014" priority="780">
      <formula>IF(OR(O726="",Q726="",S726="",O727=""),TRUE)</formula>
    </cfRule>
  </conditionalFormatting>
  <conditionalFormatting sqref="Q728">
    <cfRule type="expression" dxfId="1013" priority="775">
      <formula>IF(O728="",TRUE)</formula>
    </cfRule>
    <cfRule type="expression" dxfId="1012" priority="776" stopIfTrue="1">
      <formula>AND(Q728="",V729&gt;0)</formula>
    </cfRule>
  </conditionalFormatting>
  <conditionalFormatting sqref="Q729">
    <cfRule type="expression" dxfId="1011" priority="773">
      <formula>IF(OR(O728="",Q728="",S728="",O729=""),TRUE)</formula>
    </cfRule>
  </conditionalFormatting>
  <conditionalFormatting sqref="Q730">
    <cfRule type="expression" dxfId="1010" priority="768">
      <formula>IF(O730="",TRUE)</formula>
    </cfRule>
    <cfRule type="expression" dxfId="1009" priority="769" stopIfTrue="1">
      <formula>AND(Q730="",V731&gt;0)</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4">
      <formula>IF(O757="",TRUE)</formula>
    </cfRule>
    <cfRule type="expression" dxfId="1003" priority="755" stopIfTrue="1">
      <formula>AND(Q757="",V758&gt;0)</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6" stopIfTrue="1">
      <formula>AND(Q771="",V772&gt;0)</formula>
    </cfRule>
    <cfRule type="expression" dxfId="982" priority="705">
      <formula>IF(O771="",TRUE)</formula>
    </cfRule>
  </conditionalFormatting>
  <conditionalFormatting sqref="Q772">
    <cfRule type="expression" dxfId="981" priority="703">
      <formula>IF(OR(O771="",Q771="",S771="",O772=""),TRUE)</formula>
    </cfRule>
  </conditionalFormatting>
  <conditionalFormatting sqref="Q773">
    <cfRule type="expression" dxfId="980" priority="699" stopIfTrue="1">
      <formula>AND(Q773="",V774&gt;0)</formula>
    </cfRule>
    <cfRule type="expression" dxfId="979" priority="698">
      <formula>IF(O773="",TRUE)</formula>
    </cfRule>
  </conditionalFormatting>
  <conditionalFormatting sqref="Q774">
    <cfRule type="expression" dxfId="978" priority="696">
      <formula>IF(OR(O773="",Q773="",S773="",O774=""),TRUE)</formula>
    </cfRule>
  </conditionalFormatting>
  <conditionalFormatting sqref="Q798">
    <cfRule type="expression" dxfId="977" priority="691">
      <formula>IF(O798="",TRUE)</formula>
    </cfRule>
    <cfRule type="expression" dxfId="976" priority="692" stopIfTrue="1">
      <formula>AND(Q798="",V799&gt;0)</formula>
    </cfRule>
  </conditionalFormatting>
  <conditionalFormatting sqref="Q799">
    <cfRule type="expression" dxfId="975" priority="689">
      <formula>IF(OR(O798="",Q798="",S798="",O799=""),TRUE)</formula>
    </cfRule>
  </conditionalFormatting>
  <conditionalFormatting sqref="Q800">
    <cfRule type="expression" dxfId="974" priority="684">
      <formula>IF(O800="",TRUE)</formula>
    </cfRule>
    <cfRule type="expression" dxfId="973" priority="685" stopIfTrue="1">
      <formula>AND(Q800="",V801&gt;0)</formula>
    </cfRule>
  </conditionalFormatting>
  <conditionalFormatting sqref="Q801">
    <cfRule type="expression" dxfId="972" priority="682">
      <formula>IF(OR(O800="",Q800="",S800="",O801=""),TRUE)</formula>
    </cfRule>
  </conditionalFormatting>
  <conditionalFormatting sqref="Q802">
    <cfRule type="expression" dxfId="971" priority="678" stopIfTrue="1">
      <formula>AND(Q802="",V803&gt;0)</formula>
    </cfRule>
    <cfRule type="expression" dxfId="970" priority="677">
      <formula>IF(O802="",TRUE)</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3">
      <formula>IF(O806="",TRUE)</formula>
    </cfRule>
    <cfRule type="expression" dxfId="964" priority="664" stopIfTrue="1">
      <formula>AND(Q806="",V807&gt;0)</formula>
    </cfRule>
  </conditionalFormatting>
  <conditionalFormatting sqref="Q807">
    <cfRule type="expression" dxfId="963" priority="661">
      <formula>IF(OR(O806="",Q806="",S806="",O807=""),TRUE)</formula>
    </cfRule>
  </conditionalFormatting>
  <conditionalFormatting sqref="Q808">
    <cfRule type="expression" dxfId="962" priority="656">
      <formula>IF(O808="",TRUE)</formula>
    </cfRule>
    <cfRule type="expression" dxfId="961" priority="657" stopIfTrue="1">
      <formula>AND(Q808="",V809&gt;0)</formula>
    </cfRule>
  </conditionalFormatting>
  <conditionalFormatting sqref="Q809">
    <cfRule type="expression" dxfId="960" priority="654">
      <formula>IF(OR(O808="",Q808="",S808="",O809=""),TRUE)</formula>
    </cfRule>
  </conditionalFormatting>
  <conditionalFormatting sqref="Q810">
    <cfRule type="expression" dxfId="959" priority="650" stopIfTrue="1">
      <formula>AND(Q810="",V811&gt;0)</formula>
    </cfRule>
    <cfRule type="expression" dxfId="958" priority="649">
      <formula>IF(O810="",TRUE)</formula>
    </cfRule>
  </conditionalFormatting>
  <conditionalFormatting sqref="Q811">
    <cfRule type="expression" dxfId="957" priority="647">
      <formula>IF(OR(O810="",Q810="",S810="",O811=""),TRUE)</formula>
    </cfRule>
  </conditionalFormatting>
  <conditionalFormatting sqref="Q812">
    <cfRule type="expression" dxfId="956" priority="642">
      <formula>IF(O812="",TRUE)</formula>
    </cfRule>
    <cfRule type="expression" dxfId="955" priority="643" stopIfTrue="1">
      <formula>AND(Q812="",V813&gt;0)</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1">
      <formula>IF(O841="",TRUE)</formula>
    </cfRule>
    <cfRule type="expression" dxfId="946" priority="622" stopIfTrue="1">
      <formula>AND(Q841="",V842&gt;0)</formula>
    </cfRule>
  </conditionalFormatting>
  <conditionalFormatting sqref="Q842">
    <cfRule type="expression" dxfId="945" priority="619">
      <formula>IF(OR(O841="",Q841="",S841="",O842=""),TRUE)</formula>
    </cfRule>
  </conditionalFormatting>
  <conditionalFormatting sqref="Q843">
    <cfRule type="expression" dxfId="944" priority="615" stopIfTrue="1">
      <formula>AND(Q843="",V844&gt;0)</formula>
    </cfRule>
    <cfRule type="expression" dxfId="943" priority="614">
      <formula>IF(O843="",TRUE)</formula>
    </cfRule>
  </conditionalFormatting>
  <conditionalFormatting sqref="Q844">
    <cfRule type="expression" dxfId="942" priority="612">
      <formula>IF(OR(O843="",Q843="",S843="",O844=""),TRUE)</formula>
    </cfRule>
  </conditionalFormatting>
  <conditionalFormatting sqref="Q845">
    <cfRule type="expression" dxfId="941" priority="608" stopIfTrue="1">
      <formula>AND(Q845="",V846&gt;0)</formula>
    </cfRule>
    <cfRule type="expression" dxfId="940" priority="607">
      <formula>IF(O845="",TRUE)</formula>
    </cfRule>
  </conditionalFormatting>
  <conditionalFormatting sqref="Q846">
    <cfRule type="expression" dxfId="939" priority="605">
      <formula>IF(OR(O845="",Q845="",S845="",O846=""),TRUE)</formula>
    </cfRule>
  </conditionalFormatting>
  <conditionalFormatting sqref="Q847">
    <cfRule type="expression" dxfId="938" priority="601" stopIfTrue="1">
      <formula>AND(Q847="",V848&gt;0)</formula>
    </cfRule>
    <cfRule type="expression" dxfId="937" priority="600">
      <formula>IF(O847="",TRUE)</formula>
    </cfRule>
  </conditionalFormatting>
  <conditionalFormatting sqref="Q848">
    <cfRule type="expression" dxfId="936" priority="598">
      <formula>IF(OR(O847="",Q847="",S847="",O848=""),TRUE)</formula>
    </cfRule>
  </conditionalFormatting>
  <conditionalFormatting sqref="Q849">
    <cfRule type="expression" dxfId="935" priority="594" stopIfTrue="1">
      <formula>AND(Q849="",V850&gt;0)</formula>
    </cfRule>
    <cfRule type="expression" dxfId="934" priority="593">
      <formula>IF(O849="",TRUE)</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79">
      <formula>IF(O853="",TRUE)</formula>
    </cfRule>
    <cfRule type="expression" dxfId="928" priority="580" stopIfTrue="1">
      <formula>AND(Q853="",V854&gt;0)</formula>
    </cfRule>
  </conditionalFormatting>
  <conditionalFormatting sqref="Q854">
    <cfRule type="expression" dxfId="927" priority="577">
      <formula>IF(OR(O853="",Q853="",S853="",O854=""),TRUE)</formula>
    </cfRule>
  </conditionalFormatting>
  <conditionalFormatting sqref="Q855">
    <cfRule type="expression" dxfId="926" priority="573" stopIfTrue="1">
      <formula>AND(Q855="",V856&gt;0)</formula>
    </cfRule>
    <cfRule type="expression" dxfId="925" priority="572">
      <formula>IF(O855="",TRUE)</formula>
    </cfRule>
  </conditionalFormatting>
  <conditionalFormatting sqref="Q856">
    <cfRule type="expression" dxfId="924" priority="570">
      <formula>IF(OR(O855="",Q855="",S855="",O856=""),TRUE)</formula>
    </cfRule>
  </conditionalFormatting>
  <conditionalFormatting sqref="Q880">
    <cfRule type="expression" dxfId="923" priority="565">
      <formula>IF(O880="",TRUE)</formula>
    </cfRule>
    <cfRule type="expression" dxfId="922" priority="566" stopIfTrue="1">
      <formula>AND(Q880="",V881&gt;0)</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1">
      <formula>IF(O884="",TRUE)</formula>
    </cfRule>
    <cfRule type="expression" dxfId="916" priority="552" stopIfTrue="1">
      <formula>AND(Q884="",V885&gt;0)</formula>
    </cfRule>
  </conditionalFormatting>
  <conditionalFormatting sqref="Q885">
    <cfRule type="expression" dxfId="915" priority="549">
      <formula>IF(OR(O884="",Q884="",S884="",O885=""),TRUE)</formula>
    </cfRule>
  </conditionalFormatting>
  <conditionalFormatting sqref="Q886">
    <cfRule type="expression" dxfId="914" priority="544">
      <formula>IF(O886="",TRUE)</formula>
    </cfRule>
    <cfRule type="expression" dxfId="913" priority="545" stopIfTrue="1">
      <formula>AND(Q886="",V887&gt;0)</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7" stopIfTrue="1">
      <formula>AND(Q894="",V895&gt;0)</formula>
    </cfRule>
    <cfRule type="expression" dxfId="901" priority="516">
      <formula>IF(O894="",TRUE)</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5">
      <formula>IF(O923="",TRUE)</formula>
    </cfRule>
    <cfRule type="expression" dxfId="892" priority="496" stopIfTrue="1">
      <formula>AND(Q923="",V924&gt;0)</formula>
    </cfRule>
  </conditionalFormatting>
  <conditionalFormatting sqref="Q924">
    <cfRule type="expression" dxfId="891" priority="493">
      <formula>IF(OR(O923="",Q923="",S923="",O924=""),TRUE)</formula>
    </cfRule>
  </conditionalFormatting>
  <conditionalFormatting sqref="Q925">
    <cfRule type="expression" dxfId="890" priority="489" stopIfTrue="1">
      <formula>AND(Q925="",V926&gt;0)</formula>
    </cfRule>
    <cfRule type="expression" dxfId="889" priority="488">
      <formula>IF(O925="",TRUE)</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8" stopIfTrue="1">
      <formula>AND(Q931="",V932&gt;0)</formula>
    </cfRule>
    <cfRule type="expression" dxfId="880" priority="467">
      <formula>IF(O931="",TRUE)</formula>
    </cfRule>
  </conditionalFormatting>
  <conditionalFormatting sqref="Q932">
    <cfRule type="expression" dxfId="879" priority="465">
      <formula>IF(OR(O931="",Q931="",S931="",O932=""),TRUE)</formula>
    </cfRule>
  </conditionalFormatting>
  <conditionalFormatting sqref="Q933">
    <cfRule type="expression" dxfId="878" priority="460">
      <formula>IF(O933="",TRUE)</formula>
    </cfRule>
    <cfRule type="expression" dxfId="877" priority="461" stopIfTrue="1">
      <formula>AND(Q933="",V934&gt;0)</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39">
      <formula>IF(O962="",TRUE)</formula>
    </cfRule>
    <cfRule type="expression" dxfId="868" priority="440" stopIfTrue="1">
      <formula>AND(Q962="",V963&gt;0)</formula>
    </cfRule>
  </conditionalFormatting>
  <conditionalFormatting sqref="Q963">
    <cfRule type="expression" dxfId="867" priority="437">
      <formula>IF(OR(O962="",Q962="",S962="",O963=""),TRUE)</formula>
    </cfRule>
  </conditionalFormatting>
  <conditionalFormatting sqref="Q964">
    <cfRule type="expression" dxfId="866" priority="433" stopIfTrue="1">
      <formula>AND(Q964="",V965&gt;0)</formula>
    </cfRule>
    <cfRule type="expression" dxfId="865" priority="432">
      <formula>IF(O964="",TRUE)</formula>
    </cfRule>
  </conditionalFormatting>
  <conditionalFormatting sqref="Q965">
    <cfRule type="expression" dxfId="864" priority="430">
      <formula>IF(OR(O964="",Q964="",S964="",O965=""),TRUE)</formula>
    </cfRule>
  </conditionalFormatting>
  <conditionalFormatting sqref="Q966">
    <cfRule type="expression" dxfId="863" priority="426" stopIfTrue="1">
      <formula>AND(Q966="",V967&gt;0)</formula>
    </cfRule>
    <cfRule type="expression" dxfId="862" priority="425">
      <formula>IF(O966="",TRUE)</formula>
    </cfRule>
  </conditionalFormatting>
  <conditionalFormatting sqref="Q967">
    <cfRule type="expression" dxfId="861" priority="423">
      <formula>IF(OR(O966="",Q966="",S966="",O967=""),TRUE)</formula>
    </cfRule>
  </conditionalFormatting>
  <conditionalFormatting sqref="Q968">
    <cfRule type="expression" dxfId="860" priority="418">
      <formula>IF(O968="",TRUE)</formula>
    </cfRule>
    <cfRule type="expression" dxfId="859" priority="419" stopIfTrue="1">
      <formula>AND(Q968="",V969&gt;0)</formula>
    </cfRule>
  </conditionalFormatting>
  <conditionalFormatting sqref="Q969">
    <cfRule type="expression" dxfId="858" priority="416">
      <formula>IF(OR(O968="",Q968="",S968="",O969=""),TRUE)</formula>
    </cfRule>
  </conditionalFormatting>
  <conditionalFormatting sqref="Q970">
    <cfRule type="expression" dxfId="857" priority="411">
      <formula>IF(O970="",TRUE)</formula>
    </cfRule>
    <cfRule type="expression" dxfId="856" priority="412" stopIfTrue="1">
      <formula>AND(Q970="",V971&gt;0)</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3">
      <formula>IF(O978="",TRUE)</formula>
    </cfRule>
    <cfRule type="expression" dxfId="844" priority="384" stopIfTrue="1">
      <formula>AND(Q978="",V979&gt;0)</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9" stopIfTrue="1">
      <formula>AND(Q1011="",V1012&gt;0)</formula>
    </cfRule>
    <cfRule type="expression" dxfId="829" priority="348">
      <formula>IF(O1011="",TRUE)</formula>
    </cfRule>
  </conditionalFormatting>
  <conditionalFormatting sqref="Q1012">
    <cfRule type="expression" dxfId="828" priority="346">
      <formula>IF(OR(O1011="",Q1011="",S1011="",O1012=""),TRUE)</formula>
    </cfRule>
  </conditionalFormatting>
  <conditionalFormatting sqref="Q1013">
    <cfRule type="expression" dxfId="827" priority="342" stopIfTrue="1">
      <formula>AND(Q1013="",V1014&gt;0)</formula>
    </cfRule>
    <cfRule type="expression" dxfId="826" priority="341">
      <formula>IF(O1013="",TRUE)</formula>
    </cfRule>
  </conditionalFormatting>
  <conditionalFormatting sqref="Q1014">
    <cfRule type="expression" dxfId="825" priority="339">
      <formula>IF(OR(O1013="",Q1013="",S1013="",O1014=""),TRUE)</formula>
    </cfRule>
  </conditionalFormatting>
  <conditionalFormatting sqref="Q1015">
    <cfRule type="expression" dxfId="824" priority="335" stopIfTrue="1">
      <formula>AND(Q1015="",V1016&gt;0)</formula>
    </cfRule>
    <cfRule type="expression" dxfId="823" priority="334">
      <formula>IF(O1015="",TRUE)</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1" stopIfTrue="1">
      <formula>AND(Q1019="",V1020&gt;0)</formula>
    </cfRule>
    <cfRule type="expression" dxfId="817" priority="320">
      <formula>IF(O1019="",TRUE)</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300" stopIfTrue="1">
      <formula>AND(Q1048="",V1049&gt;0)</formula>
    </cfRule>
    <cfRule type="expression" dxfId="808" priority="299">
      <formula>IF(O1048="",TRUE)</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5">
      <formula>IF(O1052="",TRUE)</formula>
    </cfRule>
    <cfRule type="expression" dxfId="802" priority="286" stopIfTrue="1">
      <formula>AND(Q1052="",V1053&gt;0)</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7">
      <formula>IF(O1060="",TRUE)</formula>
    </cfRule>
    <cfRule type="expression" dxfId="790" priority="258" stopIfTrue="1">
      <formula>AND(Q1060="",V1061&gt;0)</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29">
      <formula>IF(O1091="",TRUE)</formula>
    </cfRule>
    <cfRule type="expression" dxfId="778" priority="230" stopIfTrue="1">
      <formula>AND(Q1091="",V1092&gt;0)</formula>
    </cfRule>
  </conditionalFormatting>
  <conditionalFormatting sqref="Q1092">
    <cfRule type="expression" dxfId="777" priority="227">
      <formula>IF(OR(O1091="",Q1091="",S1091="",O1092=""),TRUE)</formula>
    </cfRule>
  </conditionalFormatting>
  <conditionalFormatting sqref="Q1093">
    <cfRule type="expression" dxfId="776" priority="222">
      <formula>IF(O1093="",TRUE)</formula>
    </cfRule>
    <cfRule type="expression" dxfId="775" priority="223" stopIfTrue="1">
      <formula>AND(Q1093="",V1094&gt;0)</formula>
    </cfRule>
  </conditionalFormatting>
  <conditionalFormatting sqref="Q1094">
    <cfRule type="expression" dxfId="774" priority="220">
      <formula>IF(OR(O1093="",Q1093="",S1093="",O1094=""),TRUE)</formula>
    </cfRule>
  </conditionalFormatting>
  <conditionalFormatting sqref="Q1095">
    <cfRule type="expression" dxfId="773" priority="215">
      <formula>IF(O1095="",TRUE)</formula>
    </cfRule>
    <cfRule type="expression" dxfId="772" priority="216" stopIfTrue="1">
      <formula>AND(Q1095="",V1096&gt;0)</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5" stopIfTrue="1">
      <formula>AND(Q1101="",V1102&gt;0)</formula>
    </cfRule>
    <cfRule type="expression" dxfId="763" priority="194">
      <formula>IF(O1101="",TRUE)</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2">
      <formula>IF(O1136="",TRUE)</formula>
    </cfRule>
    <cfRule type="expression" dxfId="745" priority="153" stopIfTrue="1">
      <formula>AND(Q1136="",V1137&gt;0)</formula>
    </cfRule>
  </conditionalFormatting>
  <conditionalFormatting sqref="Q1137">
    <cfRule type="expression" dxfId="744" priority="150">
      <formula>IF(OR(O1136="",Q1136="",S1136="",O1137=""),TRUE)</formula>
    </cfRule>
  </conditionalFormatting>
  <conditionalFormatting sqref="Q1138">
    <cfRule type="expression" dxfId="743" priority="145">
      <formula>IF(O1138="",TRUE)</formula>
    </cfRule>
    <cfRule type="expression" dxfId="742" priority="146" stopIfTrue="1">
      <formula>AND(Q1138="",V1139&gt;0)</formula>
    </cfRule>
  </conditionalFormatting>
  <conditionalFormatting sqref="Q1139">
    <cfRule type="expression" dxfId="741" priority="143">
      <formula>IF(OR(O1138="",Q1138="",S1138="",O1139=""),TRUE)</formula>
    </cfRule>
  </conditionalFormatting>
  <conditionalFormatting sqref="Q1140">
    <cfRule type="expression" dxfId="740" priority="139" stopIfTrue="1">
      <formula>AND(Q1140="",V1141&gt;0)</formula>
    </cfRule>
    <cfRule type="expression" dxfId="739" priority="138">
      <formula>IF(O1140="",TRUE)</formula>
    </cfRule>
  </conditionalFormatting>
  <conditionalFormatting sqref="Q1141">
    <cfRule type="expression" dxfId="738" priority="136">
      <formula>IF(OR(O1140="",Q1140="",S1140="",O1141=""),TRUE)</formula>
    </cfRule>
  </conditionalFormatting>
  <conditionalFormatting sqref="Q1142">
    <cfRule type="expression" dxfId="737" priority="131">
      <formula>IF(O1142="",TRUE)</formula>
    </cfRule>
    <cfRule type="expression" dxfId="736" priority="132" stopIfTrue="1">
      <formula>AND(Q1142="",V1143&gt;0)</formula>
    </cfRule>
  </conditionalFormatting>
  <conditionalFormatting sqref="Q1143">
    <cfRule type="expression" dxfId="735" priority="129">
      <formula>IF(OR(O1142="",Q1142="",S1142="",O1143=""),TRUE)</formula>
    </cfRule>
  </conditionalFormatting>
  <conditionalFormatting sqref="Q1167">
    <cfRule type="expression" dxfId="734" priority="125" stopIfTrue="1">
      <formula>AND(Q1167="",V1168&gt;0)</formula>
    </cfRule>
    <cfRule type="expression" dxfId="733" priority="124">
      <formula>IF(O1167="",TRUE)</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1" stopIfTrue="1">
      <formula>AND(Q1171="",V1172&gt;0)</formula>
    </cfRule>
    <cfRule type="expression" dxfId="727" priority="110">
      <formula>IF(O1171="",TRUE)</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89">
      <formula>IF(O1177="",TRUE)</formula>
    </cfRule>
    <cfRule type="expression" dxfId="718" priority="90" stopIfTrue="1">
      <formula>AND(Q1177="",V1178&gt;0)</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6" stopIfTrue="1">
      <formula>AND(Q1181="",V1182&gt;0)</formula>
    </cfRule>
    <cfRule type="expression" dxfId="712" priority="75">
      <formula>IF(O1181="",TRUE)</formula>
    </cfRule>
  </conditionalFormatting>
  <conditionalFormatting sqref="Q1182">
    <cfRule type="expression" dxfId="711" priority="73">
      <formula>IF(OR(O1181="",Q1181="",S1181="",O1182=""),TRUE)</formula>
    </cfRule>
  </conditionalFormatting>
  <conditionalFormatting sqref="Q1183">
    <cfRule type="expression" dxfId="710" priority="68">
      <formula>IF(O1183="",TRUE)</formula>
    </cfRule>
    <cfRule type="expression" dxfId="709" priority="69" stopIfTrue="1">
      <formula>AND(Q1183="",V1184&gt;0)</formula>
    </cfRule>
  </conditionalFormatting>
  <conditionalFormatting sqref="Q1184">
    <cfRule type="expression" dxfId="708" priority="66">
      <formula>IF(OR(O1183="",Q1183="",S1183="",O1184=""),TRUE)</formula>
    </cfRule>
  </conditionalFormatting>
  <conditionalFormatting sqref="Q1208">
    <cfRule type="expression" dxfId="707" priority="61">
      <formula>IF(O1208="",TRUE)</formula>
    </cfRule>
    <cfRule type="expression" dxfId="706" priority="62" stopIfTrue="1">
      <formula>AND(Q1208="",V1209&gt;0)</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8" stopIfTrue="1">
      <formula>AND(Q1212="",V1213&gt;0)</formula>
    </cfRule>
    <cfRule type="expression" dxfId="700" priority="47">
      <formula>IF(O1212="",TRUE)</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3">
      <formula>IF(O1216="",TRUE)</formula>
    </cfRule>
    <cfRule type="expression" dxfId="694" priority="34" stopIfTrue="1">
      <formula>AND(Q1216="",V1217&gt;0)</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3" stopIfTrue="1">
      <formula>AND(Q1222="",V1223&gt;0)</formula>
    </cfRule>
    <cfRule type="expression" dxfId="685" priority="12">
      <formula>IF(O1222="",TRUE)</formula>
    </cfRule>
  </conditionalFormatting>
  <conditionalFormatting sqref="Q1223">
    <cfRule type="expression" dxfId="684" priority="10">
      <formula>IF(OR(O1222="",Q1222="",S1222="",O1223=""),TRUE)</formula>
    </cfRule>
  </conditionalFormatting>
  <conditionalFormatting sqref="Q1224">
    <cfRule type="expression" dxfId="683" priority="6" stopIfTrue="1">
      <formula>AND(Q1224="",V1225&gt;0)</formula>
    </cfRule>
    <cfRule type="expression" dxfId="682" priority="5">
      <formula>IF(O1224="",TRUE)</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5"/>
      <c r="AO5" s="1055"/>
      <c r="AP5" s="1056"/>
    </row>
    <row r="6" spans="1:45" ht="13.15"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1">
        <f ca="1">'報告書（事業主控）'!AL9</f>
        <v>30</v>
      </c>
      <c r="AM9" s="1112"/>
      <c r="AN9" s="914" t="s">
        <v>11</v>
      </c>
      <c r="AO9" s="914"/>
      <c r="AP9" s="843">
        <f>'報告書（事業主控）'!AP9</f>
        <v>1</v>
      </c>
      <c r="AQ9" s="843"/>
      <c r="AR9" s="914" t="s">
        <v>12</v>
      </c>
      <c r="AS9" s="917"/>
    </row>
    <row r="10" spans="1:45" ht="13.9"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8" t="s">
        <v>172</v>
      </c>
      <c r="AI14" s="914"/>
      <c r="AJ14" s="914"/>
      <c r="AK14" s="917"/>
      <c r="AL14" s="876" t="s">
        <v>25</v>
      </c>
      <c r="AM14" s="877"/>
      <c r="AN14" s="880" t="s">
        <v>26</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3">
        <f>'報告書（事業主控）'!O16</f>
        <v>0</v>
      </c>
      <c r="P16" s="734" t="s">
        <v>7</v>
      </c>
      <c r="Q16" s="733">
        <f>'報告書（事業主控）'!Q16</f>
        <v>0</v>
      </c>
      <c r="R16" s="734" t="s">
        <v>8</v>
      </c>
      <c r="S16" s="733">
        <f>'報告書（事業主控）'!S16</f>
        <v>0</v>
      </c>
      <c r="T16" s="944" t="s">
        <v>27</v>
      </c>
      <c r="U16" s="944"/>
      <c r="V16" s="1071">
        <f>'報告書（事業主控）'!V16:X16</f>
        <v>0</v>
      </c>
      <c r="W16" s="1072"/>
      <c r="X16" s="1072"/>
      <c r="Y16" s="735" t="s">
        <v>15</v>
      </c>
      <c r="Z16" s="736"/>
      <c r="AA16" s="737"/>
      <c r="AB16" s="737"/>
      <c r="AC16" s="735" t="s">
        <v>15</v>
      </c>
      <c r="AD16" s="736"/>
      <c r="AE16" s="737"/>
      <c r="AF16" s="737"/>
      <c r="AG16" s="738" t="s">
        <v>15</v>
      </c>
      <c r="AH16" s="1095">
        <f>'報告書（事業主控）'!AH16</f>
        <v>0</v>
      </c>
      <c r="AI16" s="1096"/>
      <c r="AJ16" s="1096"/>
      <c r="AK16" s="1097"/>
      <c r="AL16" s="736"/>
      <c r="AM16" s="739"/>
      <c r="AN16" s="1068">
        <f>'報告書（事業主控）'!AN16</f>
        <v>0</v>
      </c>
      <c r="AO16" s="1069"/>
      <c r="AP16" s="1069"/>
      <c r="AQ16" s="1069"/>
      <c r="AR16" s="1069"/>
      <c r="AS16" s="738" t="s">
        <v>15</v>
      </c>
    </row>
    <row r="17" spans="2:45" ht="18" customHeight="1">
      <c r="B17" s="1117"/>
      <c r="C17" s="1118"/>
      <c r="D17" s="1118"/>
      <c r="E17" s="1118"/>
      <c r="F17" s="1118"/>
      <c r="G17" s="1118"/>
      <c r="H17" s="1118"/>
      <c r="I17" s="1119"/>
      <c r="J17" s="1117"/>
      <c r="K17" s="1118"/>
      <c r="L17" s="1118"/>
      <c r="M17" s="1118"/>
      <c r="N17" s="1120"/>
      <c r="O17" s="32">
        <f>'報告書（事業主控）'!O17</f>
        <v>0</v>
      </c>
      <c r="P17" s="11" t="s">
        <v>7</v>
      </c>
      <c r="Q17" s="32">
        <f>'報告書（事業主控）'!Q17</f>
        <v>0</v>
      </c>
      <c r="R17" s="11" t="s">
        <v>8</v>
      </c>
      <c r="S17" s="32">
        <f>'報告書（事業主控）'!S17</f>
        <v>0</v>
      </c>
      <c r="T17" s="950" t="s">
        <v>28</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0"/>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3">
        <f>'報告書（事業主控）'!O18</f>
        <v>0</v>
      </c>
      <c r="P18" s="734" t="s">
        <v>7</v>
      </c>
      <c r="Q18" s="733">
        <f>'報告書（事業主控）'!Q18</f>
        <v>0</v>
      </c>
      <c r="R18" s="734" t="s">
        <v>8</v>
      </c>
      <c r="S18" s="733">
        <f>'報告書（事業主控）'!S18</f>
        <v>0</v>
      </c>
      <c r="T18" s="944" t="s">
        <v>27</v>
      </c>
      <c r="U18" s="944"/>
      <c r="V18" s="1071">
        <f>'報告書（事業主控）'!V18:X18</f>
        <v>0</v>
      </c>
      <c r="W18" s="1072"/>
      <c r="X18" s="1072"/>
      <c r="Y18" s="740"/>
      <c r="Z18" s="741"/>
      <c r="AA18" s="742"/>
      <c r="AB18" s="742"/>
      <c r="AC18" s="740"/>
      <c r="AD18" s="741"/>
      <c r="AE18" s="742"/>
      <c r="AF18" s="742"/>
      <c r="AG18" s="740"/>
      <c r="AH18" s="1068">
        <f>'報告書（事業主控）'!AH18</f>
        <v>0</v>
      </c>
      <c r="AI18" s="1069"/>
      <c r="AJ18" s="1069"/>
      <c r="AK18" s="1070"/>
      <c r="AL18" s="741"/>
      <c r="AM18" s="743"/>
      <c r="AN18" s="1068">
        <f>'報告書（事業主控）'!AN18</f>
        <v>0</v>
      </c>
      <c r="AO18" s="1069"/>
      <c r="AP18" s="1069"/>
      <c r="AQ18" s="1069"/>
      <c r="AR18" s="1069"/>
      <c r="AS18" s="744"/>
    </row>
    <row r="19" spans="2:45" ht="18" customHeight="1">
      <c r="B19" s="1117"/>
      <c r="C19" s="1118"/>
      <c r="D19" s="1118"/>
      <c r="E19" s="1118"/>
      <c r="F19" s="1118"/>
      <c r="G19" s="1118"/>
      <c r="H19" s="1118"/>
      <c r="I19" s="1119"/>
      <c r="J19" s="1117"/>
      <c r="K19" s="1118"/>
      <c r="L19" s="1118"/>
      <c r="M19" s="1118"/>
      <c r="N19" s="1120"/>
      <c r="O19" s="32">
        <f>'報告書（事業主控）'!O19</f>
        <v>0</v>
      </c>
      <c r="P19" s="11" t="s">
        <v>7</v>
      </c>
      <c r="Q19" s="32">
        <f>'報告書（事業主控）'!Q19</f>
        <v>0</v>
      </c>
      <c r="R19" s="11" t="s">
        <v>8</v>
      </c>
      <c r="S19" s="32">
        <f>'報告書（事業主控）'!S19</f>
        <v>0</v>
      </c>
      <c r="T19" s="950" t="s">
        <v>28</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0"/>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3">
        <f>'報告書（事業主控）'!O20</f>
        <v>0</v>
      </c>
      <c r="P20" s="734" t="s">
        <v>38</v>
      </c>
      <c r="Q20" s="733">
        <f>'報告書（事業主控）'!Q20</f>
        <v>0</v>
      </c>
      <c r="R20" s="734" t="s">
        <v>39</v>
      </c>
      <c r="S20" s="733">
        <f>'報告書（事業主控）'!S20</f>
        <v>0</v>
      </c>
      <c r="T20" s="944" t="s">
        <v>40</v>
      </c>
      <c r="U20" s="944"/>
      <c r="V20" s="1071">
        <f>'報告書（事業主控）'!V20:X20</f>
        <v>0</v>
      </c>
      <c r="W20" s="1072"/>
      <c r="X20" s="1072"/>
      <c r="Y20" s="740"/>
      <c r="Z20" s="741"/>
      <c r="AA20" s="742"/>
      <c r="AB20" s="742"/>
      <c r="AC20" s="740"/>
      <c r="AD20" s="741"/>
      <c r="AE20" s="742"/>
      <c r="AF20" s="742"/>
      <c r="AG20" s="740"/>
      <c r="AH20" s="1068">
        <f>'報告書（事業主控）'!AH20</f>
        <v>0</v>
      </c>
      <c r="AI20" s="1069"/>
      <c r="AJ20" s="1069"/>
      <c r="AK20" s="1070"/>
      <c r="AL20" s="741"/>
      <c r="AM20" s="743"/>
      <c r="AN20" s="1068">
        <f>'報告書（事業主控）'!AN20</f>
        <v>0</v>
      </c>
      <c r="AO20" s="1069"/>
      <c r="AP20" s="1069"/>
      <c r="AQ20" s="1069"/>
      <c r="AR20" s="1069"/>
      <c r="AS20" s="744"/>
    </row>
    <row r="21" spans="2:45" ht="18" customHeight="1">
      <c r="B21" s="1085"/>
      <c r="C21" s="1086"/>
      <c r="D21" s="1086"/>
      <c r="E21" s="1086"/>
      <c r="F21" s="1086"/>
      <c r="G21" s="1086"/>
      <c r="H21" s="1086"/>
      <c r="I21" s="1087"/>
      <c r="J21" s="1085"/>
      <c r="K21" s="1086"/>
      <c r="L21" s="1086"/>
      <c r="M21" s="1086"/>
      <c r="N21" s="1089"/>
      <c r="O21" s="33">
        <f>'報告書（事業主控）'!O21</f>
        <v>0</v>
      </c>
      <c r="P21" s="687" t="s">
        <v>38</v>
      </c>
      <c r="Q21" s="33">
        <f>'報告書（事業主控）'!Q21</f>
        <v>0</v>
      </c>
      <c r="R21" s="687" t="s">
        <v>39</v>
      </c>
      <c r="S21" s="33">
        <f>'報告書（事業主控）'!S21</f>
        <v>0</v>
      </c>
      <c r="T21" s="1090" t="s">
        <v>41</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0"/>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38</v>
      </c>
      <c r="Q22" s="32">
        <f>'報告書（事業主控）'!Q22</f>
        <v>0</v>
      </c>
      <c r="R22" s="11" t="s">
        <v>39</v>
      </c>
      <c r="S22" s="32">
        <f>'報告書（事業主控）'!S22</f>
        <v>0</v>
      </c>
      <c r="T22" s="950" t="s">
        <v>40</v>
      </c>
      <c r="U22" s="950"/>
      <c r="V22" s="1071">
        <f>'報告書（事業主控）'!V22:X22</f>
        <v>0</v>
      </c>
      <c r="W22" s="1072"/>
      <c r="X22" s="1072"/>
      <c r="Y22" s="31"/>
      <c r="Z22" s="745"/>
      <c r="AA22" s="691"/>
      <c r="AB22" s="691"/>
      <c r="AC22" s="31"/>
      <c r="AD22" s="745"/>
      <c r="AE22" s="691"/>
      <c r="AF22" s="691"/>
      <c r="AG22" s="31"/>
      <c r="AH22" s="1068">
        <f>'報告書（事業主控）'!AH22</f>
        <v>0</v>
      </c>
      <c r="AI22" s="1069"/>
      <c r="AJ22" s="1069"/>
      <c r="AK22" s="1070"/>
      <c r="AL22" s="745"/>
      <c r="AM22" s="746"/>
      <c r="AN22" s="1068">
        <f>'報告書（事業主控）'!AN22</f>
        <v>0</v>
      </c>
      <c r="AO22" s="1069"/>
      <c r="AP22" s="1069"/>
      <c r="AQ22" s="1069"/>
      <c r="AR22" s="1069"/>
      <c r="AS22" s="744"/>
    </row>
    <row r="23" spans="2:45" ht="18" customHeight="1">
      <c r="B23" s="1085"/>
      <c r="C23" s="1086"/>
      <c r="D23" s="1086"/>
      <c r="E23" s="1086"/>
      <c r="F23" s="1086"/>
      <c r="G23" s="1086"/>
      <c r="H23" s="1086"/>
      <c r="I23" s="1087"/>
      <c r="J23" s="1085"/>
      <c r="K23" s="1086"/>
      <c r="L23" s="1086"/>
      <c r="M23" s="1086"/>
      <c r="N23" s="1089"/>
      <c r="O23" s="33">
        <f>'報告書（事業主控）'!O23</f>
        <v>0</v>
      </c>
      <c r="P23" s="687" t="s">
        <v>38</v>
      </c>
      <c r="Q23" s="33">
        <f>'報告書（事業主控）'!Q23</f>
        <v>0</v>
      </c>
      <c r="R23" s="687" t="s">
        <v>39</v>
      </c>
      <c r="S23" s="33">
        <f>'報告書（事業主控）'!S23</f>
        <v>0</v>
      </c>
      <c r="T23" s="1090" t="s">
        <v>41</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0"/>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38</v>
      </c>
      <c r="Q24" s="32">
        <f>'報告書（事業主控）'!Q24</f>
        <v>0</v>
      </c>
      <c r="R24" s="11" t="s">
        <v>39</v>
      </c>
      <c r="S24" s="32">
        <f>'報告書（事業主控）'!S24</f>
        <v>0</v>
      </c>
      <c r="T24" s="950" t="s">
        <v>40</v>
      </c>
      <c r="U24" s="950"/>
      <c r="V24" s="1071">
        <f>'報告書（事業主控）'!V24:X24</f>
        <v>0</v>
      </c>
      <c r="W24" s="1072"/>
      <c r="X24" s="1072"/>
      <c r="Y24" s="740"/>
      <c r="Z24" s="741"/>
      <c r="AA24" s="742"/>
      <c r="AB24" s="742"/>
      <c r="AC24" s="740"/>
      <c r="AD24" s="741"/>
      <c r="AE24" s="742"/>
      <c r="AF24" s="742"/>
      <c r="AG24" s="740"/>
      <c r="AH24" s="1068">
        <f>'報告書（事業主控）'!AH24</f>
        <v>0</v>
      </c>
      <c r="AI24" s="1069"/>
      <c r="AJ24" s="1069"/>
      <c r="AK24" s="1070"/>
      <c r="AL24" s="745"/>
      <c r="AM24" s="746"/>
      <c r="AN24" s="1068">
        <f>'報告書（事業主控）'!AN24</f>
        <v>0</v>
      </c>
      <c r="AO24" s="1069"/>
      <c r="AP24" s="1069"/>
      <c r="AQ24" s="1069"/>
      <c r="AR24" s="1069"/>
      <c r="AS24" s="744"/>
    </row>
    <row r="25" spans="2:45" ht="18" customHeight="1">
      <c r="B25" s="1085"/>
      <c r="C25" s="1086"/>
      <c r="D25" s="1086"/>
      <c r="E25" s="1086"/>
      <c r="F25" s="1086"/>
      <c r="G25" s="1086"/>
      <c r="H25" s="1086"/>
      <c r="I25" s="1087"/>
      <c r="J25" s="1085"/>
      <c r="K25" s="1086"/>
      <c r="L25" s="1086"/>
      <c r="M25" s="1086"/>
      <c r="N25" s="1089"/>
      <c r="O25" s="33">
        <f>'報告書（事業主控）'!O25</f>
        <v>0</v>
      </c>
      <c r="P25" s="687" t="s">
        <v>38</v>
      </c>
      <c r="Q25" s="33">
        <f>'報告書（事業主控）'!Q25</f>
        <v>0</v>
      </c>
      <c r="R25" s="687" t="s">
        <v>39</v>
      </c>
      <c r="S25" s="33">
        <f>'報告書（事業主控）'!S25</f>
        <v>0</v>
      </c>
      <c r="T25" s="1090" t="s">
        <v>41</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0"/>
    </row>
    <row r="26" spans="2:45" ht="18" customHeight="1">
      <c r="B26" s="839" t="s">
        <v>849</v>
      </c>
      <c r="C26" s="956"/>
      <c r="D26" s="956"/>
      <c r="E26" s="957"/>
      <c r="F26" s="1073">
        <f>'報告書（事業主控）'!F26</f>
        <v>0</v>
      </c>
      <c r="G26" s="1074"/>
      <c r="H26" s="1074"/>
      <c r="I26" s="1074"/>
      <c r="J26" s="1074"/>
      <c r="K26" s="1074"/>
      <c r="L26" s="1074"/>
      <c r="M26" s="1074"/>
      <c r="N26" s="1075"/>
      <c r="O26" s="839" t="s">
        <v>850</v>
      </c>
      <c r="P26" s="956"/>
      <c r="Q26" s="956"/>
      <c r="R26" s="956"/>
      <c r="S26" s="956"/>
      <c r="T26" s="956"/>
      <c r="U26" s="957"/>
      <c r="V26" s="1068">
        <f>'報告書（事業主控）'!V26</f>
        <v>0</v>
      </c>
      <c r="W26" s="1069"/>
      <c r="X26" s="1069"/>
      <c r="Y26" s="1070"/>
      <c r="Z26" s="741"/>
      <c r="AA26" s="742"/>
      <c r="AB26" s="742"/>
      <c r="AC26" s="740"/>
      <c r="AD26" s="741"/>
      <c r="AE26" s="742"/>
      <c r="AF26" s="742"/>
      <c r="AG26" s="740"/>
      <c r="AH26" s="1068">
        <f>'報告書（事業主控）'!AH26</f>
        <v>0</v>
      </c>
      <c r="AI26" s="1069"/>
      <c r="AJ26" s="1069"/>
      <c r="AK26" s="1070"/>
      <c r="AL26" s="741"/>
      <c r="AM26" s="743"/>
      <c r="AN26" s="1068">
        <f>'報告書（事業主控）'!AN26</f>
        <v>0</v>
      </c>
      <c r="AO26" s="1069"/>
      <c r="AP26" s="1069"/>
      <c r="AQ26" s="1069"/>
      <c r="AR26" s="1069"/>
      <c r="AS26" s="744"/>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5"/>
      <c r="AM27" s="746"/>
      <c r="AN27" s="951">
        <f>'報告書（事業主控）'!AN27</f>
        <v>0</v>
      </c>
      <c r="AO27" s="954"/>
      <c r="AP27" s="954"/>
      <c r="AQ27" s="954"/>
      <c r="AR27" s="954"/>
      <c r="AS27" s="747"/>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89"/>
      <c r="AM28" s="690"/>
      <c r="AN28" s="1061">
        <f>'報告書（事業主控）'!AN28</f>
        <v>0</v>
      </c>
      <c r="AO28" s="1062"/>
      <c r="AP28" s="1062"/>
      <c r="AQ28" s="1062"/>
      <c r="AR28" s="1062"/>
      <c r="AS28" s="690"/>
    </row>
    <row r="29" spans="2:45" ht="15.75" customHeight="1">
      <c r="D29" s="2" t="s">
        <v>29</v>
      </c>
      <c r="AN29" s="1060">
        <f>'報告書（事業主控）'!AN29:AR29</f>
        <v>0</v>
      </c>
      <c r="AO29" s="1060"/>
      <c r="AP29" s="1060"/>
      <c r="AQ29" s="1060"/>
      <c r="AR29" s="1060"/>
    </row>
    <row r="30" spans="2:45" ht="15" customHeight="1">
      <c r="AG30" s="9"/>
      <c r="AI30" s="10" t="s">
        <v>851</v>
      </c>
      <c r="AJ30" s="1121">
        <f>'報告書（事業主控）'!AJ30</f>
        <v>0</v>
      </c>
      <c r="AK30" s="1121"/>
      <c r="AL30" s="1121"/>
      <c r="AM30" s="950" t="s">
        <v>822</v>
      </c>
      <c r="AN30" s="950"/>
      <c r="AO30" s="1126">
        <f>'報告書（事業主控）'!AO30</f>
        <v>0</v>
      </c>
      <c r="AP30" s="1126"/>
      <c r="AQ30" s="1126"/>
      <c r="AR30" s="692"/>
      <c r="AS30" s="11" t="s">
        <v>823</v>
      </c>
    </row>
    <row r="31" spans="2:45" ht="15" customHeight="1">
      <c r="D31" s="847">
        <f>'報告書（事業主控）'!D31</f>
        <v>0</v>
      </c>
      <c r="E31" s="847"/>
      <c r="F31" s="12" t="s">
        <v>7</v>
      </c>
      <c r="G31" s="847">
        <f>'報告書（事業主控）'!G31</f>
        <v>0</v>
      </c>
      <c r="H31" s="847"/>
      <c r="I31" s="12" t="s">
        <v>8</v>
      </c>
      <c r="J31" s="847">
        <f>'報告書（事業主控）'!J31</f>
        <v>0</v>
      </c>
      <c r="K31" s="847"/>
      <c r="L31" s="12" t="s">
        <v>30</v>
      </c>
      <c r="AG31" s="13"/>
      <c r="AI31" s="10" t="s">
        <v>852</v>
      </c>
      <c r="AJ31" s="1103">
        <f>'報告書（事業主控）'!AJ31</f>
        <v>0</v>
      </c>
      <c r="AK31" s="1104"/>
      <c r="AL31" s="11" t="s">
        <v>853</v>
      </c>
      <c r="AM31" s="1121">
        <f>'報告書（事業主控）'!AM31</f>
        <v>0</v>
      </c>
      <c r="AN31" s="1121"/>
      <c r="AO31" s="11" t="s">
        <v>822</v>
      </c>
      <c r="AP31" s="1126">
        <f>'報告書（事業主控）'!AP31</f>
        <v>0</v>
      </c>
      <c r="AQ31" s="1126"/>
      <c r="AR31" s="692"/>
      <c r="AS31" s="11" t="s">
        <v>823</v>
      </c>
    </row>
    <row r="32" spans="2:45" ht="18" customHeight="1">
      <c r="D32" s="9"/>
      <c r="E32" s="9"/>
      <c r="F32" s="9"/>
      <c r="G32" s="9"/>
      <c r="AA32" s="973" t="s">
        <v>31</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32</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f>'報告書（事業主控）'!D34</f>
        <v>0</v>
      </c>
      <c r="E34" s="847"/>
      <c r="F34" s="847"/>
      <c r="G34" s="847"/>
      <c r="H34" s="12" t="s">
        <v>33</v>
      </c>
      <c r="I34" s="12"/>
      <c r="J34" s="12"/>
      <c r="K34" s="12"/>
      <c r="L34" s="12"/>
      <c r="M34" s="12"/>
      <c r="N34" s="12"/>
      <c r="O34" s="12"/>
      <c r="P34" s="12"/>
      <c r="Q34" s="12"/>
      <c r="R34" s="15"/>
      <c r="S34" s="12"/>
      <c r="Y34" s="9"/>
      <c r="Z34" s="9"/>
      <c r="AA34" s="973" t="s">
        <v>34</v>
      </c>
      <c r="AB34" s="973"/>
      <c r="AC34" s="1133">
        <f>'報告書（事業主控）'!AC34</f>
        <v>0</v>
      </c>
      <c r="AD34" s="1133"/>
      <c r="AE34" s="1133"/>
      <c r="AF34" s="1133"/>
      <c r="AG34" s="1133"/>
      <c r="AH34" s="1133"/>
      <c r="AI34" s="1133"/>
      <c r="AJ34" s="1133"/>
      <c r="AK34" s="1133"/>
      <c r="AL34" s="1133"/>
      <c r="AM34" s="1133"/>
      <c r="AN34" s="1133"/>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856</v>
      </c>
      <c r="AK36" s="997"/>
      <c r="AL36" s="997"/>
      <c r="AM36" s="997"/>
      <c r="AN36" s="997"/>
      <c r="AO36" s="20"/>
      <c r="AP36" s="999" t="s">
        <v>857</v>
      </c>
      <c r="AQ36" s="1000"/>
      <c r="AR36" s="1000"/>
      <c r="AS36" s="1001"/>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45"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4" t="s">
        <v>820</v>
      </c>
      <c r="AM57" s="1034"/>
      <c r="AN57" s="906" t="s">
        <v>862</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8" t="s">
        <v>172</v>
      </c>
      <c r="AI58" s="914"/>
      <c r="AJ58" s="914"/>
      <c r="AK58" s="917"/>
      <c r="AL58" s="1035" t="s">
        <v>45</v>
      </c>
      <c r="AM58" s="1035"/>
      <c r="AN58" s="880" t="s">
        <v>26</v>
      </c>
      <c r="AO58" s="881"/>
      <c r="AP58" s="881"/>
      <c r="AQ58" s="881"/>
      <c r="AR58" s="882"/>
      <c r="AS58" s="883"/>
    </row>
    <row r="59" spans="2:45" ht="13.9"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3">
        <f>'報告書（事業主控）'!O60</f>
        <v>0</v>
      </c>
      <c r="P60" s="734" t="s">
        <v>38</v>
      </c>
      <c r="Q60" s="733">
        <f>'報告書（事業主控）'!Q60</f>
        <v>0</v>
      </c>
      <c r="R60" s="734" t="s">
        <v>39</v>
      </c>
      <c r="S60" s="733">
        <f>'報告書（事業主控）'!S60</f>
        <v>0</v>
      </c>
      <c r="T60" s="944" t="s">
        <v>40</v>
      </c>
      <c r="U60" s="944"/>
      <c r="V60" s="1071">
        <f>'報告書（事業主控）'!V60</f>
        <v>0</v>
      </c>
      <c r="W60" s="1072"/>
      <c r="X60" s="1072"/>
      <c r="Y60" s="735" t="s">
        <v>15</v>
      </c>
      <c r="Z60" s="741"/>
      <c r="AA60" s="742"/>
      <c r="AB60" s="742"/>
      <c r="AC60" s="735" t="s">
        <v>15</v>
      </c>
      <c r="AD60" s="741"/>
      <c r="AE60" s="742"/>
      <c r="AF60" s="742"/>
      <c r="AG60" s="738" t="s">
        <v>15</v>
      </c>
      <c r="AH60" s="1100">
        <f>'報告書（事業主控）'!AH60</f>
        <v>0</v>
      </c>
      <c r="AI60" s="1101"/>
      <c r="AJ60" s="1101"/>
      <c r="AK60" s="1102"/>
      <c r="AL60" s="741"/>
      <c r="AM60" s="743"/>
      <c r="AN60" s="1068">
        <f>'報告書（事業主控）'!AN60</f>
        <v>0</v>
      </c>
      <c r="AO60" s="1069"/>
      <c r="AP60" s="1069"/>
      <c r="AQ60" s="1069"/>
      <c r="AR60" s="1069"/>
      <c r="AS60" s="738" t="s">
        <v>15</v>
      </c>
    </row>
    <row r="61" spans="2:45" ht="18" customHeight="1">
      <c r="B61" s="1085"/>
      <c r="C61" s="1086"/>
      <c r="D61" s="1086"/>
      <c r="E61" s="1086"/>
      <c r="F61" s="1086"/>
      <c r="G61" s="1086"/>
      <c r="H61" s="1086"/>
      <c r="I61" s="1087"/>
      <c r="J61" s="1085"/>
      <c r="K61" s="1086"/>
      <c r="L61" s="1086"/>
      <c r="M61" s="1086"/>
      <c r="N61" s="1089"/>
      <c r="O61" s="33">
        <f>'報告書（事業主控）'!O61</f>
        <v>0</v>
      </c>
      <c r="P61" s="687" t="s">
        <v>38</v>
      </c>
      <c r="Q61" s="33">
        <f>'報告書（事業主控）'!Q61</f>
        <v>0</v>
      </c>
      <c r="R61" s="687" t="s">
        <v>39</v>
      </c>
      <c r="S61" s="33">
        <f>'報告書（事業主控）'!S61</f>
        <v>0</v>
      </c>
      <c r="T61" s="1090" t="s">
        <v>41</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0"/>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38</v>
      </c>
      <c r="Q62" s="32">
        <f>'報告書（事業主控）'!Q62</f>
        <v>0</v>
      </c>
      <c r="R62" s="11" t="s">
        <v>39</v>
      </c>
      <c r="S62" s="32">
        <f>'報告書（事業主控）'!S62</f>
        <v>0</v>
      </c>
      <c r="T62" s="950" t="s">
        <v>40</v>
      </c>
      <c r="U62" s="950"/>
      <c r="V62" s="1071">
        <f>'報告書（事業主控）'!V62</f>
        <v>0</v>
      </c>
      <c r="W62" s="1072"/>
      <c r="X62" s="1072"/>
      <c r="Y62" s="740"/>
      <c r="Z62" s="741"/>
      <c r="AA62" s="742"/>
      <c r="AB62" s="742"/>
      <c r="AC62" s="740"/>
      <c r="AD62" s="741"/>
      <c r="AE62" s="742"/>
      <c r="AF62" s="742"/>
      <c r="AG62" s="740"/>
      <c r="AH62" s="1068">
        <f>'報告書（事業主控）'!AH62</f>
        <v>0</v>
      </c>
      <c r="AI62" s="1069"/>
      <c r="AJ62" s="1069"/>
      <c r="AK62" s="1070"/>
      <c r="AL62" s="741"/>
      <c r="AM62" s="743"/>
      <c r="AN62" s="1068">
        <f>'報告書（事業主控）'!AN62</f>
        <v>0</v>
      </c>
      <c r="AO62" s="1069"/>
      <c r="AP62" s="1069"/>
      <c r="AQ62" s="1069"/>
      <c r="AR62" s="1069"/>
      <c r="AS62" s="744"/>
    </row>
    <row r="63" spans="2:45" ht="18" customHeight="1">
      <c r="B63" s="1085"/>
      <c r="C63" s="1086"/>
      <c r="D63" s="1086"/>
      <c r="E63" s="1086"/>
      <c r="F63" s="1086"/>
      <c r="G63" s="1086"/>
      <c r="H63" s="1086"/>
      <c r="I63" s="1087"/>
      <c r="J63" s="1085"/>
      <c r="K63" s="1086"/>
      <c r="L63" s="1086"/>
      <c r="M63" s="1086"/>
      <c r="N63" s="1089"/>
      <c r="O63" s="33">
        <f>'報告書（事業主控）'!O63</f>
        <v>0</v>
      </c>
      <c r="P63" s="687" t="s">
        <v>38</v>
      </c>
      <c r="Q63" s="33">
        <f>'報告書（事業主控）'!Q63</f>
        <v>0</v>
      </c>
      <c r="R63" s="687" t="s">
        <v>39</v>
      </c>
      <c r="S63" s="33">
        <f>'報告書（事業主控）'!S63</f>
        <v>0</v>
      </c>
      <c r="T63" s="1090" t="s">
        <v>41</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0"/>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38</v>
      </c>
      <c r="Q64" s="32">
        <f>'報告書（事業主控）'!Q64</f>
        <v>0</v>
      </c>
      <c r="R64" s="11" t="s">
        <v>39</v>
      </c>
      <c r="S64" s="32">
        <f>'報告書（事業主控）'!S64</f>
        <v>0</v>
      </c>
      <c r="T64" s="950" t="s">
        <v>40</v>
      </c>
      <c r="U64" s="950"/>
      <c r="V64" s="1071">
        <f>'報告書（事業主控）'!V64</f>
        <v>0</v>
      </c>
      <c r="W64" s="1072"/>
      <c r="X64" s="1072"/>
      <c r="Y64" s="740"/>
      <c r="Z64" s="741"/>
      <c r="AA64" s="742"/>
      <c r="AB64" s="742"/>
      <c r="AC64" s="740"/>
      <c r="AD64" s="741"/>
      <c r="AE64" s="742"/>
      <c r="AF64" s="742"/>
      <c r="AG64" s="740"/>
      <c r="AH64" s="1068">
        <f>'報告書（事業主控）'!AH64</f>
        <v>0</v>
      </c>
      <c r="AI64" s="1069"/>
      <c r="AJ64" s="1069"/>
      <c r="AK64" s="1070"/>
      <c r="AL64" s="741"/>
      <c r="AM64" s="743"/>
      <c r="AN64" s="1068">
        <f>'報告書（事業主控）'!AN64</f>
        <v>0</v>
      </c>
      <c r="AO64" s="1069"/>
      <c r="AP64" s="1069"/>
      <c r="AQ64" s="1069"/>
      <c r="AR64" s="1069"/>
      <c r="AS64" s="744"/>
    </row>
    <row r="65" spans="2:45" ht="18" customHeight="1">
      <c r="B65" s="1085"/>
      <c r="C65" s="1086"/>
      <c r="D65" s="1086"/>
      <c r="E65" s="1086"/>
      <c r="F65" s="1086"/>
      <c r="G65" s="1086"/>
      <c r="H65" s="1086"/>
      <c r="I65" s="1087"/>
      <c r="J65" s="1085"/>
      <c r="K65" s="1086"/>
      <c r="L65" s="1086"/>
      <c r="M65" s="1086"/>
      <c r="N65" s="1089"/>
      <c r="O65" s="33">
        <f>'報告書（事業主控）'!O65</f>
        <v>0</v>
      </c>
      <c r="P65" s="687" t="s">
        <v>38</v>
      </c>
      <c r="Q65" s="33">
        <f>'報告書（事業主控）'!Q65</f>
        <v>0</v>
      </c>
      <c r="R65" s="687" t="s">
        <v>39</v>
      </c>
      <c r="S65" s="33">
        <f>'報告書（事業主控）'!S65</f>
        <v>0</v>
      </c>
      <c r="T65" s="1090" t="s">
        <v>41</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0"/>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38</v>
      </c>
      <c r="Q66" s="32">
        <f>'報告書（事業主控）'!Q66</f>
        <v>0</v>
      </c>
      <c r="R66" s="11" t="s">
        <v>39</v>
      </c>
      <c r="S66" s="32">
        <f>'報告書（事業主控）'!S66</f>
        <v>0</v>
      </c>
      <c r="T66" s="950" t="s">
        <v>40</v>
      </c>
      <c r="U66" s="950"/>
      <c r="V66" s="1071">
        <f>'報告書（事業主控）'!V66</f>
        <v>0</v>
      </c>
      <c r="W66" s="1072"/>
      <c r="X66" s="1072"/>
      <c r="Y66" s="740"/>
      <c r="Z66" s="741"/>
      <c r="AA66" s="742"/>
      <c r="AB66" s="742"/>
      <c r="AC66" s="740"/>
      <c r="AD66" s="741"/>
      <c r="AE66" s="742"/>
      <c r="AF66" s="742"/>
      <c r="AG66" s="740"/>
      <c r="AH66" s="1068">
        <f>'報告書（事業主控）'!AH66</f>
        <v>0</v>
      </c>
      <c r="AI66" s="1069"/>
      <c r="AJ66" s="1069"/>
      <c r="AK66" s="1070"/>
      <c r="AL66" s="741"/>
      <c r="AM66" s="743"/>
      <c r="AN66" s="1068">
        <f>'報告書（事業主控）'!AN66</f>
        <v>0</v>
      </c>
      <c r="AO66" s="1069"/>
      <c r="AP66" s="1069"/>
      <c r="AQ66" s="1069"/>
      <c r="AR66" s="1069"/>
      <c r="AS66" s="744"/>
    </row>
    <row r="67" spans="2:45" ht="18" customHeight="1">
      <c r="B67" s="1085"/>
      <c r="C67" s="1086"/>
      <c r="D67" s="1086"/>
      <c r="E67" s="1086"/>
      <c r="F67" s="1086"/>
      <c r="G67" s="1086"/>
      <c r="H67" s="1086"/>
      <c r="I67" s="1087"/>
      <c r="J67" s="1085"/>
      <c r="K67" s="1086"/>
      <c r="L67" s="1086"/>
      <c r="M67" s="1086"/>
      <c r="N67" s="1089"/>
      <c r="O67" s="33">
        <f>'報告書（事業主控）'!O67</f>
        <v>0</v>
      </c>
      <c r="P67" s="687" t="s">
        <v>38</v>
      </c>
      <c r="Q67" s="33">
        <f>'報告書（事業主控）'!Q67</f>
        <v>0</v>
      </c>
      <c r="R67" s="687" t="s">
        <v>39</v>
      </c>
      <c r="S67" s="33">
        <f>'報告書（事業主控）'!S67</f>
        <v>0</v>
      </c>
      <c r="T67" s="1090" t="s">
        <v>41</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0"/>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38</v>
      </c>
      <c r="Q68" s="32">
        <f>'報告書（事業主控）'!Q68</f>
        <v>0</v>
      </c>
      <c r="R68" s="11" t="s">
        <v>39</v>
      </c>
      <c r="S68" s="32">
        <f>'報告書（事業主控）'!S68</f>
        <v>0</v>
      </c>
      <c r="T68" s="950" t="s">
        <v>40</v>
      </c>
      <c r="U68" s="950"/>
      <c r="V68" s="1071">
        <f>'報告書（事業主控）'!V68</f>
        <v>0</v>
      </c>
      <c r="W68" s="1072"/>
      <c r="X68" s="1072"/>
      <c r="Y68" s="740"/>
      <c r="Z68" s="741"/>
      <c r="AA68" s="742"/>
      <c r="AB68" s="742"/>
      <c r="AC68" s="740"/>
      <c r="AD68" s="741"/>
      <c r="AE68" s="742"/>
      <c r="AF68" s="742"/>
      <c r="AG68" s="740"/>
      <c r="AH68" s="1068">
        <f>'報告書（事業主控）'!AH68</f>
        <v>0</v>
      </c>
      <c r="AI68" s="1069"/>
      <c r="AJ68" s="1069"/>
      <c r="AK68" s="1070"/>
      <c r="AL68" s="741"/>
      <c r="AM68" s="743"/>
      <c r="AN68" s="1068">
        <f>'報告書（事業主控）'!AN68</f>
        <v>0</v>
      </c>
      <c r="AO68" s="1069"/>
      <c r="AP68" s="1069"/>
      <c r="AQ68" s="1069"/>
      <c r="AR68" s="1069"/>
      <c r="AS68" s="744"/>
    </row>
    <row r="69" spans="2:45" ht="18" customHeight="1">
      <c r="B69" s="1085"/>
      <c r="C69" s="1086"/>
      <c r="D69" s="1086"/>
      <c r="E69" s="1086"/>
      <c r="F69" s="1086"/>
      <c r="G69" s="1086"/>
      <c r="H69" s="1086"/>
      <c r="I69" s="1087"/>
      <c r="J69" s="1085"/>
      <c r="K69" s="1086"/>
      <c r="L69" s="1086"/>
      <c r="M69" s="1086"/>
      <c r="N69" s="1089"/>
      <c r="O69" s="33">
        <f>'報告書（事業主控）'!O69</f>
        <v>0</v>
      </c>
      <c r="P69" s="687" t="s">
        <v>38</v>
      </c>
      <c r="Q69" s="33">
        <f>'報告書（事業主控）'!Q69</f>
        <v>0</v>
      </c>
      <c r="R69" s="687" t="s">
        <v>39</v>
      </c>
      <c r="S69" s="33">
        <f>'報告書（事業主控）'!S69</f>
        <v>0</v>
      </c>
      <c r="T69" s="1090" t="s">
        <v>41</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0"/>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38</v>
      </c>
      <c r="Q70" s="32">
        <f>'報告書（事業主控）'!Q70</f>
        <v>0</v>
      </c>
      <c r="R70" s="11" t="s">
        <v>39</v>
      </c>
      <c r="S70" s="32">
        <f>'報告書（事業主控）'!S70</f>
        <v>0</v>
      </c>
      <c r="T70" s="950" t="s">
        <v>40</v>
      </c>
      <c r="U70" s="950"/>
      <c r="V70" s="1071">
        <f>'報告書（事業主控）'!V70</f>
        <v>0</v>
      </c>
      <c r="W70" s="1072"/>
      <c r="X70" s="1072"/>
      <c r="Y70" s="740"/>
      <c r="Z70" s="741"/>
      <c r="AA70" s="742"/>
      <c r="AB70" s="742"/>
      <c r="AC70" s="740"/>
      <c r="AD70" s="741"/>
      <c r="AE70" s="742"/>
      <c r="AF70" s="742"/>
      <c r="AG70" s="740"/>
      <c r="AH70" s="1068">
        <f>'報告書（事業主控）'!AH70</f>
        <v>0</v>
      </c>
      <c r="AI70" s="1069"/>
      <c r="AJ70" s="1069"/>
      <c r="AK70" s="1070"/>
      <c r="AL70" s="741"/>
      <c r="AM70" s="743"/>
      <c r="AN70" s="1068">
        <f>'報告書（事業主控）'!AN70</f>
        <v>0</v>
      </c>
      <c r="AO70" s="1069"/>
      <c r="AP70" s="1069"/>
      <c r="AQ70" s="1069"/>
      <c r="AR70" s="1069"/>
      <c r="AS70" s="744"/>
    </row>
    <row r="71" spans="2:45" ht="18" customHeight="1">
      <c r="B71" s="1085"/>
      <c r="C71" s="1086"/>
      <c r="D71" s="1086"/>
      <c r="E71" s="1086"/>
      <c r="F71" s="1086"/>
      <c r="G71" s="1086"/>
      <c r="H71" s="1086"/>
      <c r="I71" s="1087"/>
      <c r="J71" s="1085"/>
      <c r="K71" s="1086"/>
      <c r="L71" s="1086"/>
      <c r="M71" s="1086"/>
      <c r="N71" s="1089"/>
      <c r="O71" s="33">
        <f>'報告書（事業主控）'!O71</f>
        <v>0</v>
      </c>
      <c r="P71" s="687" t="s">
        <v>38</v>
      </c>
      <c r="Q71" s="33">
        <f>'報告書（事業主控）'!Q71</f>
        <v>0</v>
      </c>
      <c r="R71" s="687" t="s">
        <v>39</v>
      </c>
      <c r="S71" s="33">
        <f>'報告書（事業主控）'!S71</f>
        <v>0</v>
      </c>
      <c r="T71" s="1090" t="s">
        <v>41</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0"/>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38</v>
      </c>
      <c r="Q72" s="32">
        <f>'報告書（事業主控）'!Q72</f>
        <v>0</v>
      </c>
      <c r="R72" s="11" t="s">
        <v>39</v>
      </c>
      <c r="S72" s="32">
        <f>'報告書（事業主控）'!S72</f>
        <v>0</v>
      </c>
      <c r="T72" s="950" t="s">
        <v>40</v>
      </c>
      <c r="U72" s="950"/>
      <c r="V72" s="1071">
        <f>'報告書（事業主控）'!V72</f>
        <v>0</v>
      </c>
      <c r="W72" s="1072"/>
      <c r="X72" s="1072"/>
      <c r="Y72" s="740"/>
      <c r="Z72" s="741"/>
      <c r="AA72" s="742"/>
      <c r="AB72" s="742"/>
      <c r="AC72" s="740"/>
      <c r="AD72" s="741"/>
      <c r="AE72" s="742"/>
      <c r="AF72" s="742"/>
      <c r="AG72" s="740"/>
      <c r="AH72" s="1068">
        <f>'報告書（事業主控）'!AH72</f>
        <v>0</v>
      </c>
      <c r="AI72" s="1069"/>
      <c r="AJ72" s="1069"/>
      <c r="AK72" s="1070"/>
      <c r="AL72" s="741"/>
      <c r="AM72" s="743"/>
      <c r="AN72" s="1068">
        <f>'報告書（事業主控）'!AN72</f>
        <v>0</v>
      </c>
      <c r="AO72" s="1069"/>
      <c r="AP72" s="1069"/>
      <c r="AQ72" s="1069"/>
      <c r="AR72" s="1069"/>
      <c r="AS72" s="744"/>
    </row>
    <row r="73" spans="2:45" ht="18" customHeight="1">
      <c r="B73" s="1085"/>
      <c r="C73" s="1086"/>
      <c r="D73" s="1086"/>
      <c r="E73" s="1086"/>
      <c r="F73" s="1086"/>
      <c r="G73" s="1086"/>
      <c r="H73" s="1086"/>
      <c r="I73" s="1087"/>
      <c r="J73" s="1085"/>
      <c r="K73" s="1086"/>
      <c r="L73" s="1086"/>
      <c r="M73" s="1086"/>
      <c r="N73" s="1089"/>
      <c r="O73" s="33">
        <f>'報告書（事業主控）'!O73</f>
        <v>0</v>
      </c>
      <c r="P73" s="687" t="s">
        <v>38</v>
      </c>
      <c r="Q73" s="33">
        <f>'報告書（事業主控）'!Q73</f>
        <v>0</v>
      </c>
      <c r="R73" s="687" t="s">
        <v>39</v>
      </c>
      <c r="S73" s="33">
        <f>'報告書（事業主控）'!S73</f>
        <v>0</v>
      </c>
      <c r="T73" s="1090" t="s">
        <v>41</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0"/>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38</v>
      </c>
      <c r="Q74" s="32">
        <f>'報告書（事業主控）'!Q74</f>
        <v>0</v>
      </c>
      <c r="R74" s="11" t="s">
        <v>39</v>
      </c>
      <c r="S74" s="32">
        <f>'報告書（事業主控）'!S74</f>
        <v>0</v>
      </c>
      <c r="T74" s="950" t="s">
        <v>40</v>
      </c>
      <c r="U74" s="950"/>
      <c r="V74" s="1071">
        <f>'報告書（事業主控）'!V74</f>
        <v>0</v>
      </c>
      <c r="W74" s="1072"/>
      <c r="X74" s="1072"/>
      <c r="Y74" s="740"/>
      <c r="Z74" s="741"/>
      <c r="AA74" s="742"/>
      <c r="AB74" s="742"/>
      <c r="AC74" s="740"/>
      <c r="AD74" s="741"/>
      <c r="AE74" s="742"/>
      <c r="AF74" s="742"/>
      <c r="AG74" s="740"/>
      <c r="AH74" s="1068">
        <f>'報告書（事業主控）'!AH74</f>
        <v>0</v>
      </c>
      <c r="AI74" s="1069"/>
      <c r="AJ74" s="1069"/>
      <c r="AK74" s="1070"/>
      <c r="AL74" s="741"/>
      <c r="AM74" s="743"/>
      <c r="AN74" s="1068">
        <f>'報告書（事業主控）'!AN74</f>
        <v>0</v>
      </c>
      <c r="AO74" s="1069"/>
      <c r="AP74" s="1069"/>
      <c r="AQ74" s="1069"/>
      <c r="AR74" s="1069"/>
      <c r="AS74" s="744"/>
    </row>
    <row r="75" spans="2:45" ht="18" customHeight="1">
      <c r="B75" s="1085"/>
      <c r="C75" s="1086"/>
      <c r="D75" s="1086"/>
      <c r="E75" s="1086"/>
      <c r="F75" s="1086"/>
      <c r="G75" s="1086"/>
      <c r="H75" s="1086"/>
      <c r="I75" s="1087"/>
      <c r="J75" s="1085"/>
      <c r="K75" s="1086"/>
      <c r="L75" s="1086"/>
      <c r="M75" s="1086"/>
      <c r="N75" s="1089"/>
      <c r="O75" s="33">
        <f>'報告書（事業主控）'!O75</f>
        <v>0</v>
      </c>
      <c r="P75" s="687" t="s">
        <v>38</v>
      </c>
      <c r="Q75" s="33">
        <f>'報告書（事業主控）'!Q75</f>
        <v>0</v>
      </c>
      <c r="R75" s="687" t="s">
        <v>39</v>
      </c>
      <c r="S75" s="33">
        <f>'報告書（事業主控）'!S75</f>
        <v>0</v>
      </c>
      <c r="T75" s="1090" t="s">
        <v>41</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0"/>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38</v>
      </c>
      <c r="Q76" s="32">
        <f>'報告書（事業主控）'!Q76</f>
        <v>0</v>
      </c>
      <c r="R76" s="11" t="s">
        <v>39</v>
      </c>
      <c r="S76" s="32">
        <f>'報告書（事業主控）'!S76</f>
        <v>0</v>
      </c>
      <c r="T76" s="950" t="s">
        <v>40</v>
      </c>
      <c r="U76" s="950"/>
      <c r="V76" s="1071">
        <f>'報告書（事業主控）'!V76</f>
        <v>0</v>
      </c>
      <c r="W76" s="1072"/>
      <c r="X76" s="1072"/>
      <c r="Y76" s="740"/>
      <c r="Z76" s="741"/>
      <c r="AA76" s="742"/>
      <c r="AB76" s="742"/>
      <c r="AC76" s="740"/>
      <c r="AD76" s="741"/>
      <c r="AE76" s="742"/>
      <c r="AF76" s="742"/>
      <c r="AG76" s="740"/>
      <c r="AH76" s="1068">
        <f>'報告書（事業主控）'!AH76</f>
        <v>0</v>
      </c>
      <c r="AI76" s="1069"/>
      <c r="AJ76" s="1069"/>
      <c r="AK76" s="1070"/>
      <c r="AL76" s="741"/>
      <c r="AM76" s="743"/>
      <c r="AN76" s="1068">
        <f>'報告書（事業主控）'!AN76</f>
        <v>0</v>
      </c>
      <c r="AO76" s="1069"/>
      <c r="AP76" s="1069"/>
      <c r="AQ76" s="1069"/>
      <c r="AR76" s="1069"/>
      <c r="AS76" s="744"/>
    </row>
    <row r="77" spans="2:45" ht="18" customHeight="1">
      <c r="B77" s="1085"/>
      <c r="C77" s="1086"/>
      <c r="D77" s="1086"/>
      <c r="E77" s="1086"/>
      <c r="F77" s="1086"/>
      <c r="G77" s="1086"/>
      <c r="H77" s="1086"/>
      <c r="I77" s="1087"/>
      <c r="J77" s="1085"/>
      <c r="K77" s="1086"/>
      <c r="L77" s="1086"/>
      <c r="M77" s="1086"/>
      <c r="N77" s="1089"/>
      <c r="O77" s="33">
        <f>'報告書（事業主控）'!O77</f>
        <v>0</v>
      </c>
      <c r="P77" s="687" t="s">
        <v>38</v>
      </c>
      <c r="Q77" s="33">
        <f>'報告書（事業主控）'!Q77</f>
        <v>0</v>
      </c>
      <c r="R77" s="687" t="s">
        <v>39</v>
      </c>
      <c r="S77" s="33">
        <f>'報告書（事業主控）'!S77</f>
        <v>0</v>
      </c>
      <c r="T77" s="1090" t="s">
        <v>41</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0"/>
    </row>
    <row r="78" spans="2:45" ht="18" customHeight="1">
      <c r="B78" s="839" t="s">
        <v>849</v>
      </c>
      <c r="C78" s="956"/>
      <c r="D78" s="956"/>
      <c r="E78" s="957"/>
      <c r="F78" s="1073">
        <f>'報告書（事業主控）'!F78</f>
        <v>0</v>
      </c>
      <c r="G78" s="1074"/>
      <c r="H78" s="1074"/>
      <c r="I78" s="1074"/>
      <c r="J78" s="1074"/>
      <c r="K78" s="1074"/>
      <c r="L78" s="1074"/>
      <c r="M78" s="1074"/>
      <c r="N78" s="1075"/>
      <c r="O78" s="839" t="s">
        <v>850</v>
      </c>
      <c r="P78" s="956"/>
      <c r="Q78" s="956"/>
      <c r="R78" s="956"/>
      <c r="S78" s="956"/>
      <c r="T78" s="956"/>
      <c r="U78" s="957"/>
      <c r="V78" s="1068">
        <f>'報告書（事業主控）'!V78</f>
        <v>0</v>
      </c>
      <c r="W78" s="1069"/>
      <c r="X78" s="1069"/>
      <c r="Y78" s="1070"/>
      <c r="Z78" s="741"/>
      <c r="AA78" s="742"/>
      <c r="AB78" s="742"/>
      <c r="AC78" s="740"/>
      <c r="AD78" s="741"/>
      <c r="AE78" s="742"/>
      <c r="AF78" s="742"/>
      <c r="AG78" s="740"/>
      <c r="AH78" s="1068">
        <f>'報告書（事業主控）'!AH78</f>
        <v>0</v>
      </c>
      <c r="AI78" s="1069"/>
      <c r="AJ78" s="1069"/>
      <c r="AK78" s="1070"/>
      <c r="AL78" s="741"/>
      <c r="AM78" s="743"/>
      <c r="AN78" s="1068">
        <f>'報告書（事業主控）'!AN78</f>
        <v>0</v>
      </c>
      <c r="AO78" s="1069"/>
      <c r="AP78" s="1069"/>
      <c r="AQ78" s="1069"/>
      <c r="AR78" s="1069"/>
      <c r="AS78" s="744"/>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5"/>
      <c r="AM79" s="746"/>
      <c r="AN79" s="951">
        <f>'報告書（事業主控）'!AN79</f>
        <v>0</v>
      </c>
      <c r="AO79" s="954"/>
      <c r="AP79" s="954"/>
      <c r="AQ79" s="954"/>
      <c r="AR79" s="954"/>
      <c r="AS79" s="747"/>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89"/>
      <c r="AM80" s="690"/>
      <c r="AN80" s="1061">
        <f>'報告書（事業主控）'!AN80</f>
        <v>0</v>
      </c>
      <c r="AO80" s="1062"/>
      <c r="AP80" s="1062"/>
      <c r="AQ80" s="1062"/>
      <c r="AR80" s="1062"/>
      <c r="AS80" s="690"/>
    </row>
    <row r="81" spans="2:45" ht="18" customHeight="1">
      <c r="AN81" s="1060">
        <f>'報告書（事業主控）'!AN81</f>
        <v>0</v>
      </c>
      <c r="AO81" s="1060"/>
      <c r="AP81" s="1060"/>
      <c r="AQ81" s="1060"/>
      <c r="AR81" s="106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row>
    <row r="95" spans="2:45"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4" t="s">
        <v>865</v>
      </c>
      <c r="AM98" s="1034"/>
      <c r="AN98" s="906" t="s">
        <v>866</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8" t="s">
        <v>172</v>
      </c>
      <c r="AI99" s="914"/>
      <c r="AJ99" s="914"/>
      <c r="AK99" s="917"/>
      <c r="AL99" s="1035" t="s">
        <v>45</v>
      </c>
      <c r="AM99" s="1035"/>
      <c r="AN99" s="880" t="s">
        <v>26</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3">
        <f>'報告書（事業主控）'!O101</f>
        <v>0</v>
      </c>
      <c r="P101" s="734" t="s">
        <v>38</v>
      </c>
      <c r="Q101" s="733">
        <f>'報告書（事業主控）'!Q101</f>
        <v>0</v>
      </c>
      <c r="R101" s="734" t="s">
        <v>39</v>
      </c>
      <c r="S101" s="733">
        <f>'報告書（事業主控）'!S101</f>
        <v>0</v>
      </c>
      <c r="T101" s="944" t="s">
        <v>40</v>
      </c>
      <c r="U101" s="944"/>
      <c r="V101" s="1071">
        <f>'報告書（事業主控）'!V101</f>
        <v>0</v>
      </c>
      <c r="W101" s="1072"/>
      <c r="X101" s="1072"/>
      <c r="Y101" s="735" t="s">
        <v>15</v>
      </c>
      <c r="Z101" s="741"/>
      <c r="AA101" s="742"/>
      <c r="AB101" s="742"/>
      <c r="AC101" s="735" t="s">
        <v>15</v>
      </c>
      <c r="AD101" s="741"/>
      <c r="AE101" s="742"/>
      <c r="AF101" s="742"/>
      <c r="AG101" s="738" t="s">
        <v>15</v>
      </c>
      <c r="AH101" s="1100">
        <f>'報告書（事業主控）'!AH101</f>
        <v>0</v>
      </c>
      <c r="AI101" s="1101"/>
      <c r="AJ101" s="1101"/>
      <c r="AK101" s="1102"/>
      <c r="AL101" s="741"/>
      <c r="AM101" s="743"/>
      <c r="AN101" s="1068">
        <f>'報告書（事業主控）'!AN101</f>
        <v>0</v>
      </c>
      <c r="AO101" s="1069"/>
      <c r="AP101" s="1069"/>
      <c r="AQ101" s="1069"/>
      <c r="AR101" s="1069"/>
      <c r="AS101" s="738" t="s">
        <v>15</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7" t="s">
        <v>38</v>
      </c>
      <c r="Q102" s="33">
        <f>'報告書（事業主控）'!Q102</f>
        <v>0</v>
      </c>
      <c r="R102" s="687" t="s">
        <v>39</v>
      </c>
      <c r="S102" s="33">
        <f>'報告書（事業主控）'!S102</f>
        <v>0</v>
      </c>
      <c r="T102" s="1090" t="s">
        <v>41</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0"/>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38</v>
      </c>
      <c r="Q103" s="32">
        <f>'報告書（事業主控）'!Q103</f>
        <v>0</v>
      </c>
      <c r="R103" s="11" t="s">
        <v>39</v>
      </c>
      <c r="S103" s="32">
        <f>'報告書（事業主控）'!S103</f>
        <v>0</v>
      </c>
      <c r="T103" s="950" t="s">
        <v>40</v>
      </c>
      <c r="U103" s="950"/>
      <c r="V103" s="1071">
        <f>'報告書（事業主控）'!V103</f>
        <v>0</v>
      </c>
      <c r="W103" s="1072"/>
      <c r="X103" s="1072"/>
      <c r="Y103" s="740"/>
      <c r="Z103" s="741"/>
      <c r="AA103" s="742"/>
      <c r="AB103" s="742"/>
      <c r="AC103" s="740"/>
      <c r="AD103" s="741"/>
      <c r="AE103" s="742"/>
      <c r="AF103" s="742"/>
      <c r="AG103" s="740"/>
      <c r="AH103" s="1068">
        <f>'報告書（事業主控）'!AH103</f>
        <v>0</v>
      </c>
      <c r="AI103" s="1069"/>
      <c r="AJ103" s="1069"/>
      <c r="AK103" s="1070"/>
      <c r="AL103" s="741"/>
      <c r="AM103" s="743"/>
      <c r="AN103" s="1068">
        <f>'報告書（事業主控）'!AN103</f>
        <v>0</v>
      </c>
      <c r="AO103" s="1069"/>
      <c r="AP103" s="1069"/>
      <c r="AQ103" s="1069"/>
      <c r="AR103" s="1069"/>
      <c r="AS103" s="744"/>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7" t="s">
        <v>38</v>
      </c>
      <c r="Q104" s="33">
        <f>'報告書（事業主控）'!Q104</f>
        <v>0</v>
      </c>
      <c r="R104" s="687" t="s">
        <v>39</v>
      </c>
      <c r="S104" s="33">
        <f>'報告書（事業主控）'!S104</f>
        <v>0</v>
      </c>
      <c r="T104" s="1090" t="s">
        <v>41</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0"/>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38</v>
      </c>
      <c r="Q105" s="32">
        <f>'報告書（事業主控）'!Q105</f>
        <v>0</v>
      </c>
      <c r="R105" s="11" t="s">
        <v>39</v>
      </c>
      <c r="S105" s="32">
        <f>'報告書（事業主控）'!S105</f>
        <v>0</v>
      </c>
      <c r="T105" s="950" t="s">
        <v>40</v>
      </c>
      <c r="U105" s="950"/>
      <c r="V105" s="1071">
        <f>'報告書（事業主控）'!V105</f>
        <v>0</v>
      </c>
      <c r="W105" s="1072"/>
      <c r="X105" s="1072"/>
      <c r="Y105" s="740"/>
      <c r="Z105" s="741"/>
      <c r="AA105" s="742"/>
      <c r="AB105" s="742"/>
      <c r="AC105" s="740"/>
      <c r="AD105" s="741"/>
      <c r="AE105" s="742"/>
      <c r="AF105" s="742"/>
      <c r="AG105" s="740"/>
      <c r="AH105" s="1068">
        <f>'報告書（事業主控）'!AH105</f>
        <v>0</v>
      </c>
      <c r="AI105" s="1069"/>
      <c r="AJ105" s="1069"/>
      <c r="AK105" s="1070"/>
      <c r="AL105" s="741"/>
      <c r="AM105" s="743"/>
      <c r="AN105" s="1068">
        <f>'報告書（事業主控）'!AN105</f>
        <v>0</v>
      </c>
      <c r="AO105" s="1069"/>
      <c r="AP105" s="1069"/>
      <c r="AQ105" s="1069"/>
      <c r="AR105" s="1069"/>
      <c r="AS105" s="744"/>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7" t="s">
        <v>38</v>
      </c>
      <c r="Q106" s="33">
        <f>'報告書（事業主控）'!Q106</f>
        <v>0</v>
      </c>
      <c r="R106" s="687" t="s">
        <v>39</v>
      </c>
      <c r="S106" s="33">
        <f>'報告書（事業主控）'!S106</f>
        <v>0</v>
      </c>
      <c r="T106" s="1090" t="s">
        <v>41</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0"/>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38</v>
      </c>
      <c r="Q107" s="32">
        <f>'報告書（事業主控）'!Q107</f>
        <v>0</v>
      </c>
      <c r="R107" s="11" t="s">
        <v>39</v>
      </c>
      <c r="S107" s="32">
        <f>'報告書（事業主控）'!S107</f>
        <v>0</v>
      </c>
      <c r="T107" s="950" t="s">
        <v>40</v>
      </c>
      <c r="U107" s="950"/>
      <c r="V107" s="1071">
        <f>'報告書（事業主控）'!V107</f>
        <v>0</v>
      </c>
      <c r="W107" s="1072"/>
      <c r="X107" s="1072"/>
      <c r="Y107" s="740"/>
      <c r="Z107" s="741"/>
      <c r="AA107" s="742"/>
      <c r="AB107" s="742"/>
      <c r="AC107" s="740"/>
      <c r="AD107" s="741"/>
      <c r="AE107" s="742"/>
      <c r="AF107" s="742"/>
      <c r="AG107" s="740"/>
      <c r="AH107" s="1068">
        <f>'報告書（事業主控）'!AH107</f>
        <v>0</v>
      </c>
      <c r="AI107" s="1069"/>
      <c r="AJ107" s="1069"/>
      <c r="AK107" s="1070"/>
      <c r="AL107" s="741"/>
      <c r="AM107" s="743"/>
      <c r="AN107" s="1068">
        <f>'報告書（事業主控）'!AN107</f>
        <v>0</v>
      </c>
      <c r="AO107" s="1069"/>
      <c r="AP107" s="1069"/>
      <c r="AQ107" s="1069"/>
      <c r="AR107" s="1069"/>
      <c r="AS107" s="744"/>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7" t="s">
        <v>38</v>
      </c>
      <c r="Q108" s="33">
        <f>'報告書（事業主控）'!Q108</f>
        <v>0</v>
      </c>
      <c r="R108" s="687" t="s">
        <v>39</v>
      </c>
      <c r="S108" s="33">
        <f>'報告書（事業主控）'!S108</f>
        <v>0</v>
      </c>
      <c r="T108" s="1090" t="s">
        <v>41</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0"/>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38</v>
      </c>
      <c r="Q109" s="32">
        <f>'報告書（事業主控）'!Q109</f>
        <v>0</v>
      </c>
      <c r="R109" s="11" t="s">
        <v>39</v>
      </c>
      <c r="S109" s="32">
        <f>'報告書（事業主控）'!S109</f>
        <v>0</v>
      </c>
      <c r="T109" s="950" t="s">
        <v>40</v>
      </c>
      <c r="U109" s="950"/>
      <c r="V109" s="1071">
        <f>'報告書（事業主控）'!V109</f>
        <v>0</v>
      </c>
      <c r="W109" s="1072"/>
      <c r="X109" s="1072"/>
      <c r="Y109" s="740"/>
      <c r="Z109" s="741"/>
      <c r="AA109" s="742"/>
      <c r="AB109" s="742"/>
      <c r="AC109" s="740"/>
      <c r="AD109" s="741"/>
      <c r="AE109" s="742"/>
      <c r="AF109" s="742"/>
      <c r="AG109" s="740"/>
      <c r="AH109" s="1068">
        <f>'報告書（事業主控）'!AH109</f>
        <v>0</v>
      </c>
      <c r="AI109" s="1069"/>
      <c r="AJ109" s="1069"/>
      <c r="AK109" s="1070"/>
      <c r="AL109" s="741"/>
      <c r="AM109" s="743"/>
      <c r="AN109" s="1068">
        <f>'報告書（事業主控）'!AN109</f>
        <v>0</v>
      </c>
      <c r="AO109" s="1069"/>
      <c r="AP109" s="1069"/>
      <c r="AQ109" s="1069"/>
      <c r="AR109" s="1069"/>
      <c r="AS109" s="744"/>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7" t="s">
        <v>38</v>
      </c>
      <c r="Q110" s="33">
        <f>'報告書（事業主控）'!Q110</f>
        <v>0</v>
      </c>
      <c r="R110" s="687" t="s">
        <v>39</v>
      </c>
      <c r="S110" s="33">
        <f>'報告書（事業主控）'!S110</f>
        <v>0</v>
      </c>
      <c r="T110" s="1090" t="s">
        <v>41</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0"/>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38</v>
      </c>
      <c r="Q111" s="32">
        <f>'報告書（事業主控）'!Q111</f>
        <v>0</v>
      </c>
      <c r="R111" s="11" t="s">
        <v>39</v>
      </c>
      <c r="S111" s="32">
        <f>'報告書（事業主控）'!S111</f>
        <v>0</v>
      </c>
      <c r="T111" s="950" t="s">
        <v>40</v>
      </c>
      <c r="U111" s="950"/>
      <c r="V111" s="1071">
        <f>'報告書（事業主控）'!V111</f>
        <v>0</v>
      </c>
      <c r="W111" s="1072"/>
      <c r="X111" s="1072"/>
      <c r="Y111" s="740"/>
      <c r="Z111" s="741"/>
      <c r="AA111" s="742"/>
      <c r="AB111" s="742"/>
      <c r="AC111" s="740"/>
      <c r="AD111" s="741"/>
      <c r="AE111" s="742"/>
      <c r="AF111" s="742"/>
      <c r="AG111" s="740"/>
      <c r="AH111" s="1068">
        <f>'報告書（事業主控）'!AH111</f>
        <v>0</v>
      </c>
      <c r="AI111" s="1069"/>
      <c r="AJ111" s="1069"/>
      <c r="AK111" s="1070"/>
      <c r="AL111" s="741"/>
      <c r="AM111" s="743"/>
      <c r="AN111" s="1068">
        <f>'報告書（事業主控）'!AN111</f>
        <v>0</v>
      </c>
      <c r="AO111" s="1069"/>
      <c r="AP111" s="1069"/>
      <c r="AQ111" s="1069"/>
      <c r="AR111" s="1069"/>
      <c r="AS111" s="744"/>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7" t="s">
        <v>38</v>
      </c>
      <c r="Q112" s="33">
        <f>'報告書（事業主控）'!Q112</f>
        <v>0</v>
      </c>
      <c r="R112" s="687" t="s">
        <v>39</v>
      </c>
      <c r="S112" s="33">
        <f>'報告書（事業主控）'!S112</f>
        <v>0</v>
      </c>
      <c r="T112" s="1090" t="s">
        <v>41</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0"/>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38</v>
      </c>
      <c r="Q113" s="32">
        <f>'報告書（事業主控）'!Q113</f>
        <v>0</v>
      </c>
      <c r="R113" s="11" t="s">
        <v>39</v>
      </c>
      <c r="S113" s="32">
        <f>'報告書（事業主控）'!S113</f>
        <v>0</v>
      </c>
      <c r="T113" s="950" t="s">
        <v>40</v>
      </c>
      <c r="U113" s="950"/>
      <c r="V113" s="1071">
        <f>'報告書（事業主控）'!V113</f>
        <v>0</v>
      </c>
      <c r="W113" s="1072"/>
      <c r="X113" s="1072"/>
      <c r="Y113" s="740"/>
      <c r="Z113" s="741"/>
      <c r="AA113" s="742"/>
      <c r="AB113" s="742"/>
      <c r="AC113" s="740"/>
      <c r="AD113" s="741"/>
      <c r="AE113" s="742"/>
      <c r="AF113" s="742"/>
      <c r="AG113" s="740"/>
      <c r="AH113" s="1068">
        <f>'報告書（事業主控）'!AH113</f>
        <v>0</v>
      </c>
      <c r="AI113" s="1069"/>
      <c r="AJ113" s="1069"/>
      <c r="AK113" s="1070"/>
      <c r="AL113" s="741"/>
      <c r="AM113" s="743"/>
      <c r="AN113" s="1068">
        <f>'報告書（事業主控）'!AN113</f>
        <v>0</v>
      </c>
      <c r="AO113" s="1069"/>
      <c r="AP113" s="1069"/>
      <c r="AQ113" s="1069"/>
      <c r="AR113" s="1069"/>
      <c r="AS113" s="744"/>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7" t="s">
        <v>38</v>
      </c>
      <c r="Q114" s="33">
        <f>'報告書（事業主控）'!Q114</f>
        <v>0</v>
      </c>
      <c r="R114" s="687" t="s">
        <v>39</v>
      </c>
      <c r="S114" s="33">
        <f>'報告書（事業主控）'!S114</f>
        <v>0</v>
      </c>
      <c r="T114" s="1090" t="s">
        <v>41</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0"/>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38</v>
      </c>
      <c r="Q115" s="32">
        <f>'報告書（事業主控）'!Q115</f>
        <v>0</v>
      </c>
      <c r="R115" s="11" t="s">
        <v>39</v>
      </c>
      <c r="S115" s="32">
        <f>'報告書（事業主控）'!S115</f>
        <v>0</v>
      </c>
      <c r="T115" s="950" t="s">
        <v>40</v>
      </c>
      <c r="U115" s="950"/>
      <c r="V115" s="1071">
        <f>'報告書（事業主控）'!V115</f>
        <v>0</v>
      </c>
      <c r="W115" s="1072"/>
      <c r="X115" s="1072"/>
      <c r="Y115" s="740"/>
      <c r="Z115" s="741"/>
      <c r="AA115" s="742"/>
      <c r="AB115" s="742"/>
      <c r="AC115" s="740"/>
      <c r="AD115" s="741"/>
      <c r="AE115" s="742"/>
      <c r="AF115" s="742"/>
      <c r="AG115" s="740"/>
      <c r="AH115" s="1068">
        <f>'報告書（事業主控）'!AH115</f>
        <v>0</v>
      </c>
      <c r="AI115" s="1069"/>
      <c r="AJ115" s="1069"/>
      <c r="AK115" s="1070"/>
      <c r="AL115" s="741"/>
      <c r="AM115" s="743"/>
      <c r="AN115" s="1068">
        <f>'報告書（事業主控）'!AN115</f>
        <v>0</v>
      </c>
      <c r="AO115" s="1069"/>
      <c r="AP115" s="1069"/>
      <c r="AQ115" s="1069"/>
      <c r="AR115" s="1069"/>
      <c r="AS115" s="744"/>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7" t="s">
        <v>38</v>
      </c>
      <c r="Q116" s="33">
        <f>'報告書（事業主控）'!Q116</f>
        <v>0</v>
      </c>
      <c r="R116" s="687" t="s">
        <v>39</v>
      </c>
      <c r="S116" s="33">
        <f>'報告書（事業主控）'!S116</f>
        <v>0</v>
      </c>
      <c r="T116" s="1090" t="s">
        <v>41</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0"/>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38</v>
      </c>
      <c r="Q117" s="32">
        <f>'報告書（事業主控）'!Q117</f>
        <v>0</v>
      </c>
      <c r="R117" s="11" t="s">
        <v>39</v>
      </c>
      <c r="S117" s="32">
        <f>'報告書（事業主控）'!S117</f>
        <v>0</v>
      </c>
      <c r="T117" s="950" t="s">
        <v>40</v>
      </c>
      <c r="U117" s="950"/>
      <c r="V117" s="1071">
        <f>'報告書（事業主控）'!V117</f>
        <v>0</v>
      </c>
      <c r="W117" s="1072"/>
      <c r="X117" s="1072"/>
      <c r="Y117" s="740"/>
      <c r="Z117" s="741"/>
      <c r="AA117" s="742"/>
      <c r="AB117" s="742"/>
      <c r="AC117" s="740"/>
      <c r="AD117" s="741"/>
      <c r="AE117" s="742"/>
      <c r="AF117" s="742"/>
      <c r="AG117" s="740"/>
      <c r="AH117" s="1068">
        <f>'報告書（事業主控）'!AH117</f>
        <v>0</v>
      </c>
      <c r="AI117" s="1069"/>
      <c r="AJ117" s="1069"/>
      <c r="AK117" s="1070"/>
      <c r="AL117" s="741"/>
      <c r="AM117" s="743"/>
      <c r="AN117" s="1068">
        <f>'報告書（事業主控）'!AN117</f>
        <v>0</v>
      </c>
      <c r="AO117" s="1069"/>
      <c r="AP117" s="1069"/>
      <c r="AQ117" s="1069"/>
      <c r="AR117" s="1069"/>
      <c r="AS117" s="744"/>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7" t="s">
        <v>38</v>
      </c>
      <c r="Q118" s="33">
        <f>'報告書（事業主控）'!Q118</f>
        <v>0</v>
      </c>
      <c r="R118" s="687" t="s">
        <v>39</v>
      </c>
      <c r="S118" s="33">
        <f>'報告書（事業主控）'!S118</f>
        <v>0</v>
      </c>
      <c r="T118" s="1090" t="s">
        <v>41</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0"/>
    </row>
    <row r="119" spans="2:45" ht="18" customHeight="1">
      <c r="B119" s="839" t="s">
        <v>849</v>
      </c>
      <c r="C119" s="956"/>
      <c r="D119" s="956"/>
      <c r="E119" s="957"/>
      <c r="F119" s="1073">
        <f>'報告書（事業主控）'!F119</f>
        <v>0</v>
      </c>
      <c r="G119" s="1074"/>
      <c r="H119" s="1074"/>
      <c r="I119" s="1074"/>
      <c r="J119" s="1074"/>
      <c r="K119" s="1074"/>
      <c r="L119" s="1074"/>
      <c r="M119" s="1074"/>
      <c r="N119" s="1075"/>
      <c r="O119" s="839" t="s">
        <v>850</v>
      </c>
      <c r="P119" s="956"/>
      <c r="Q119" s="956"/>
      <c r="R119" s="956"/>
      <c r="S119" s="956"/>
      <c r="T119" s="956"/>
      <c r="U119" s="957"/>
      <c r="V119" s="1068">
        <f>'報告書（事業主控）'!V119</f>
        <v>0</v>
      </c>
      <c r="W119" s="1069"/>
      <c r="X119" s="1069"/>
      <c r="Y119" s="1070"/>
      <c r="Z119" s="741"/>
      <c r="AA119" s="742"/>
      <c r="AB119" s="742"/>
      <c r="AC119" s="740"/>
      <c r="AD119" s="741"/>
      <c r="AE119" s="742"/>
      <c r="AF119" s="742"/>
      <c r="AG119" s="740"/>
      <c r="AH119" s="1068">
        <f>'報告書（事業主控）'!AH119</f>
        <v>0</v>
      </c>
      <c r="AI119" s="1069"/>
      <c r="AJ119" s="1069"/>
      <c r="AK119" s="1070"/>
      <c r="AL119" s="741"/>
      <c r="AM119" s="743"/>
      <c r="AN119" s="1068">
        <f>'報告書（事業主控）'!AN119</f>
        <v>0</v>
      </c>
      <c r="AO119" s="1069"/>
      <c r="AP119" s="1069"/>
      <c r="AQ119" s="1069"/>
      <c r="AR119" s="1069"/>
      <c r="AS119" s="744"/>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5"/>
      <c r="AM120" s="746"/>
      <c r="AN120" s="951">
        <f>'報告書（事業主控）'!AN120</f>
        <v>0</v>
      </c>
      <c r="AO120" s="954"/>
      <c r="AP120" s="954"/>
      <c r="AQ120" s="954"/>
      <c r="AR120" s="954"/>
      <c r="AS120" s="747"/>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89"/>
      <c r="AM121" s="690"/>
      <c r="AN121" s="1061">
        <f>'報告書（事業主控）'!AN121</f>
        <v>0</v>
      </c>
      <c r="AO121" s="1062"/>
      <c r="AP121" s="1062"/>
      <c r="AQ121" s="1062"/>
      <c r="AR121" s="1062"/>
      <c r="AS121" s="690"/>
    </row>
    <row r="122" spans="2:45" ht="18" customHeight="1">
      <c r="AN122" s="1060">
        <f>'報告書（事業主控）'!AN122</f>
        <v>0</v>
      </c>
      <c r="AO122" s="1060"/>
      <c r="AP122" s="1060"/>
      <c r="AQ122" s="1060"/>
      <c r="AR122" s="106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row>
    <row r="136" spans="2:45"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4" t="s">
        <v>820</v>
      </c>
      <c r="AM139" s="1034"/>
      <c r="AN139" s="906" t="s">
        <v>862</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8" t="s">
        <v>172</v>
      </c>
      <c r="AI140" s="914"/>
      <c r="AJ140" s="914"/>
      <c r="AK140" s="917"/>
      <c r="AL140" s="1035" t="s">
        <v>45</v>
      </c>
      <c r="AM140" s="1035"/>
      <c r="AN140" s="880" t="s">
        <v>26</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3">
        <f>'報告書（事業主控）'!O142</f>
        <v>0</v>
      </c>
      <c r="P142" s="734" t="s">
        <v>38</v>
      </c>
      <c r="Q142" s="733">
        <f>'報告書（事業主控）'!Q142</f>
        <v>0</v>
      </c>
      <c r="R142" s="734" t="s">
        <v>39</v>
      </c>
      <c r="S142" s="733">
        <f>'報告書（事業主控）'!S142</f>
        <v>0</v>
      </c>
      <c r="T142" s="944" t="s">
        <v>40</v>
      </c>
      <c r="U142" s="944"/>
      <c r="V142" s="1071">
        <f>'報告書（事業主控）'!V142</f>
        <v>0</v>
      </c>
      <c r="W142" s="1072"/>
      <c r="X142" s="1072"/>
      <c r="Y142" s="735" t="s">
        <v>15</v>
      </c>
      <c r="Z142" s="741"/>
      <c r="AA142" s="742"/>
      <c r="AB142" s="742"/>
      <c r="AC142" s="735" t="s">
        <v>15</v>
      </c>
      <c r="AD142" s="741"/>
      <c r="AE142" s="742"/>
      <c r="AF142" s="742"/>
      <c r="AG142" s="738" t="s">
        <v>15</v>
      </c>
      <c r="AH142" s="1100">
        <f>'報告書（事業主控）'!AH142</f>
        <v>0</v>
      </c>
      <c r="AI142" s="1101"/>
      <c r="AJ142" s="1101"/>
      <c r="AK142" s="1102"/>
      <c r="AL142" s="741"/>
      <c r="AM142" s="743"/>
      <c r="AN142" s="1068">
        <f>'報告書（事業主控）'!AN142</f>
        <v>0</v>
      </c>
      <c r="AO142" s="1069"/>
      <c r="AP142" s="1069"/>
      <c r="AQ142" s="1069"/>
      <c r="AR142" s="1069"/>
      <c r="AS142" s="738" t="s">
        <v>15</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7" t="s">
        <v>38</v>
      </c>
      <c r="Q143" s="33">
        <f>'報告書（事業主控）'!Q143</f>
        <v>0</v>
      </c>
      <c r="R143" s="687" t="s">
        <v>39</v>
      </c>
      <c r="S143" s="33">
        <f>'報告書（事業主控）'!S143</f>
        <v>0</v>
      </c>
      <c r="T143" s="1090" t="s">
        <v>41</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0"/>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38</v>
      </c>
      <c r="Q144" s="32">
        <f>'報告書（事業主控）'!Q144</f>
        <v>0</v>
      </c>
      <c r="R144" s="11" t="s">
        <v>39</v>
      </c>
      <c r="S144" s="32">
        <f>'報告書（事業主控）'!S144</f>
        <v>0</v>
      </c>
      <c r="T144" s="950" t="s">
        <v>40</v>
      </c>
      <c r="U144" s="950"/>
      <c r="V144" s="1071">
        <f>'報告書（事業主控）'!V144</f>
        <v>0</v>
      </c>
      <c r="W144" s="1072"/>
      <c r="X144" s="1072"/>
      <c r="Y144" s="740"/>
      <c r="Z144" s="741"/>
      <c r="AA144" s="742"/>
      <c r="AB144" s="742"/>
      <c r="AC144" s="740"/>
      <c r="AD144" s="741"/>
      <c r="AE144" s="742"/>
      <c r="AF144" s="742"/>
      <c r="AG144" s="740"/>
      <c r="AH144" s="1068">
        <f>'報告書（事業主控）'!AH144</f>
        <v>0</v>
      </c>
      <c r="AI144" s="1069"/>
      <c r="AJ144" s="1069"/>
      <c r="AK144" s="1070"/>
      <c r="AL144" s="741"/>
      <c r="AM144" s="743"/>
      <c r="AN144" s="1068">
        <f>'報告書（事業主控）'!AN144</f>
        <v>0</v>
      </c>
      <c r="AO144" s="1069"/>
      <c r="AP144" s="1069"/>
      <c r="AQ144" s="1069"/>
      <c r="AR144" s="1069"/>
      <c r="AS144" s="744"/>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7" t="s">
        <v>38</v>
      </c>
      <c r="Q145" s="33">
        <f>'報告書（事業主控）'!Q145</f>
        <v>0</v>
      </c>
      <c r="R145" s="687" t="s">
        <v>39</v>
      </c>
      <c r="S145" s="33">
        <f>'報告書（事業主控）'!S145</f>
        <v>0</v>
      </c>
      <c r="T145" s="1090" t="s">
        <v>41</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0"/>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38</v>
      </c>
      <c r="Q146" s="32">
        <f>'報告書（事業主控）'!Q146</f>
        <v>0</v>
      </c>
      <c r="R146" s="11" t="s">
        <v>39</v>
      </c>
      <c r="S146" s="32">
        <f>'報告書（事業主控）'!S146</f>
        <v>0</v>
      </c>
      <c r="T146" s="950" t="s">
        <v>40</v>
      </c>
      <c r="U146" s="950"/>
      <c r="V146" s="1071">
        <f>'報告書（事業主控）'!V146</f>
        <v>0</v>
      </c>
      <c r="W146" s="1072"/>
      <c r="X146" s="1072"/>
      <c r="Y146" s="740"/>
      <c r="Z146" s="741"/>
      <c r="AA146" s="742"/>
      <c r="AB146" s="742"/>
      <c r="AC146" s="740"/>
      <c r="AD146" s="741"/>
      <c r="AE146" s="742"/>
      <c r="AF146" s="742"/>
      <c r="AG146" s="740"/>
      <c r="AH146" s="1068">
        <f>'報告書（事業主控）'!AH146</f>
        <v>0</v>
      </c>
      <c r="AI146" s="1069"/>
      <c r="AJ146" s="1069"/>
      <c r="AK146" s="1070"/>
      <c r="AL146" s="741"/>
      <c r="AM146" s="743"/>
      <c r="AN146" s="1068">
        <f>'報告書（事業主控）'!AN146</f>
        <v>0</v>
      </c>
      <c r="AO146" s="1069"/>
      <c r="AP146" s="1069"/>
      <c r="AQ146" s="1069"/>
      <c r="AR146" s="1069"/>
      <c r="AS146" s="744"/>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7" t="s">
        <v>38</v>
      </c>
      <c r="Q147" s="33">
        <f>'報告書（事業主控）'!Q147</f>
        <v>0</v>
      </c>
      <c r="R147" s="687" t="s">
        <v>39</v>
      </c>
      <c r="S147" s="33">
        <f>'報告書（事業主控）'!S147</f>
        <v>0</v>
      </c>
      <c r="T147" s="1090" t="s">
        <v>41</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0"/>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38</v>
      </c>
      <c r="Q148" s="32">
        <f>'報告書（事業主控）'!Q148</f>
        <v>0</v>
      </c>
      <c r="R148" s="11" t="s">
        <v>39</v>
      </c>
      <c r="S148" s="32">
        <f>'報告書（事業主控）'!S148</f>
        <v>0</v>
      </c>
      <c r="T148" s="950" t="s">
        <v>40</v>
      </c>
      <c r="U148" s="950"/>
      <c r="V148" s="1071">
        <f>'報告書（事業主控）'!V148</f>
        <v>0</v>
      </c>
      <c r="W148" s="1072"/>
      <c r="X148" s="1072"/>
      <c r="Y148" s="740"/>
      <c r="Z148" s="741"/>
      <c r="AA148" s="742"/>
      <c r="AB148" s="742"/>
      <c r="AC148" s="740"/>
      <c r="AD148" s="741"/>
      <c r="AE148" s="742"/>
      <c r="AF148" s="742"/>
      <c r="AG148" s="740"/>
      <c r="AH148" s="1068">
        <f>'報告書（事業主控）'!AH148</f>
        <v>0</v>
      </c>
      <c r="AI148" s="1069"/>
      <c r="AJ148" s="1069"/>
      <c r="AK148" s="1070"/>
      <c r="AL148" s="741"/>
      <c r="AM148" s="743"/>
      <c r="AN148" s="1068">
        <f>'報告書（事業主控）'!AN148</f>
        <v>0</v>
      </c>
      <c r="AO148" s="1069"/>
      <c r="AP148" s="1069"/>
      <c r="AQ148" s="1069"/>
      <c r="AR148" s="1069"/>
      <c r="AS148" s="744"/>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7" t="s">
        <v>38</v>
      </c>
      <c r="Q149" s="33">
        <f>'報告書（事業主控）'!Q149</f>
        <v>0</v>
      </c>
      <c r="R149" s="687" t="s">
        <v>39</v>
      </c>
      <c r="S149" s="33">
        <f>'報告書（事業主控）'!S149</f>
        <v>0</v>
      </c>
      <c r="T149" s="1090" t="s">
        <v>41</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0"/>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38</v>
      </c>
      <c r="Q150" s="32">
        <f>'報告書（事業主控）'!Q150</f>
        <v>0</v>
      </c>
      <c r="R150" s="11" t="s">
        <v>39</v>
      </c>
      <c r="S150" s="32">
        <f>'報告書（事業主控）'!S150</f>
        <v>0</v>
      </c>
      <c r="T150" s="950" t="s">
        <v>40</v>
      </c>
      <c r="U150" s="950"/>
      <c r="V150" s="1071">
        <f>'報告書（事業主控）'!V150</f>
        <v>0</v>
      </c>
      <c r="W150" s="1072"/>
      <c r="X150" s="1072"/>
      <c r="Y150" s="740"/>
      <c r="Z150" s="741"/>
      <c r="AA150" s="742"/>
      <c r="AB150" s="742"/>
      <c r="AC150" s="740"/>
      <c r="AD150" s="741"/>
      <c r="AE150" s="742"/>
      <c r="AF150" s="742"/>
      <c r="AG150" s="740"/>
      <c r="AH150" s="1068">
        <f>'報告書（事業主控）'!AH150</f>
        <v>0</v>
      </c>
      <c r="AI150" s="1069"/>
      <c r="AJ150" s="1069"/>
      <c r="AK150" s="1070"/>
      <c r="AL150" s="741"/>
      <c r="AM150" s="743"/>
      <c r="AN150" s="1068">
        <f>'報告書（事業主控）'!AN150</f>
        <v>0</v>
      </c>
      <c r="AO150" s="1069"/>
      <c r="AP150" s="1069"/>
      <c r="AQ150" s="1069"/>
      <c r="AR150" s="1069"/>
      <c r="AS150" s="744"/>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7" t="s">
        <v>38</v>
      </c>
      <c r="Q151" s="33">
        <f>'報告書（事業主控）'!Q151</f>
        <v>0</v>
      </c>
      <c r="R151" s="687" t="s">
        <v>39</v>
      </c>
      <c r="S151" s="33">
        <f>'報告書（事業主控）'!S151</f>
        <v>0</v>
      </c>
      <c r="T151" s="1090" t="s">
        <v>41</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0"/>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38</v>
      </c>
      <c r="Q152" s="32">
        <f>'報告書（事業主控）'!Q152</f>
        <v>0</v>
      </c>
      <c r="R152" s="11" t="s">
        <v>39</v>
      </c>
      <c r="S152" s="32">
        <f>'報告書（事業主控）'!S152</f>
        <v>0</v>
      </c>
      <c r="T152" s="950" t="s">
        <v>40</v>
      </c>
      <c r="U152" s="950"/>
      <c r="V152" s="1071">
        <f>'報告書（事業主控）'!V152</f>
        <v>0</v>
      </c>
      <c r="W152" s="1072"/>
      <c r="X152" s="1072"/>
      <c r="Y152" s="740"/>
      <c r="Z152" s="741"/>
      <c r="AA152" s="742"/>
      <c r="AB152" s="742"/>
      <c r="AC152" s="740"/>
      <c r="AD152" s="741"/>
      <c r="AE152" s="742"/>
      <c r="AF152" s="742"/>
      <c r="AG152" s="740"/>
      <c r="AH152" s="1068">
        <f>'報告書（事業主控）'!AH152</f>
        <v>0</v>
      </c>
      <c r="AI152" s="1069"/>
      <c r="AJ152" s="1069"/>
      <c r="AK152" s="1070"/>
      <c r="AL152" s="741"/>
      <c r="AM152" s="743"/>
      <c r="AN152" s="1068">
        <f>'報告書（事業主控）'!AN152</f>
        <v>0</v>
      </c>
      <c r="AO152" s="1069"/>
      <c r="AP152" s="1069"/>
      <c r="AQ152" s="1069"/>
      <c r="AR152" s="1069"/>
      <c r="AS152" s="744"/>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7" t="s">
        <v>38</v>
      </c>
      <c r="Q153" s="33">
        <f>'報告書（事業主控）'!Q153</f>
        <v>0</v>
      </c>
      <c r="R153" s="687" t="s">
        <v>39</v>
      </c>
      <c r="S153" s="33">
        <f>'報告書（事業主控）'!S153</f>
        <v>0</v>
      </c>
      <c r="T153" s="1090" t="s">
        <v>41</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0"/>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38</v>
      </c>
      <c r="Q154" s="32">
        <f>'報告書（事業主控）'!Q154</f>
        <v>0</v>
      </c>
      <c r="R154" s="11" t="s">
        <v>39</v>
      </c>
      <c r="S154" s="32">
        <f>'報告書（事業主控）'!S154</f>
        <v>0</v>
      </c>
      <c r="T154" s="950" t="s">
        <v>40</v>
      </c>
      <c r="U154" s="950"/>
      <c r="V154" s="1071">
        <f>'報告書（事業主控）'!V154</f>
        <v>0</v>
      </c>
      <c r="W154" s="1072"/>
      <c r="X154" s="1072"/>
      <c r="Y154" s="740"/>
      <c r="Z154" s="741"/>
      <c r="AA154" s="742"/>
      <c r="AB154" s="742"/>
      <c r="AC154" s="740"/>
      <c r="AD154" s="741"/>
      <c r="AE154" s="742"/>
      <c r="AF154" s="742"/>
      <c r="AG154" s="740"/>
      <c r="AH154" s="1068">
        <f>'報告書（事業主控）'!AH154</f>
        <v>0</v>
      </c>
      <c r="AI154" s="1069"/>
      <c r="AJ154" s="1069"/>
      <c r="AK154" s="1070"/>
      <c r="AL154" s="741"/>
      <c r="AM154" s="743"/>
      <c r="AN154" s="1068">
        <f>'報告書（事業主控）'!AN154</f>
        <v>0</v>
      </c>
      <c r="AO154" s="1069"/>
      <c r="AP154" s="1069"/>
      <c r="AQ154" s="1069"/>
      <c r="AR154" s="1069"/>
      <c r="AS154" s="744"/>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7" t="s">
        <v>38</v>
      </c>
      <c r="Q155" s="33">
        <f>'報告書（事業主控）'!Q155</f>
        <v>0</v>
      </c>
      <c r="R155" s="687" t="s">
        <v>39</v>
      </c>
      <c r="S155" s="33">
        <f>'報告書（事業主控）'!S155</f>
        <v>0</v>
      </c>
      <c r="T155" s="1090" t="s">
        <v>41</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0"/>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38</v>
      </c>
      <c r="Q156" s="32">
        <f>'報告書（事業主控）'!Q156</f>
        <v>0</v>
      </c>
      <c r="R156" s="11" t="s">
        <v>39</v>
      </c>
      <c r="S156" s="32">
        <f>'報告書（事業主控）'!S156</f>
        <v>0</v>
      </c>
      <c r="T156" s="950" t="s">
        <v>40</v>
      </c>
      <c r="U156" s="950"/>
      <c r="V156" s="1071">
        <f>'報告書（事業主控）'!V156</f>
        <v>0</v>
      </c>
      <c r="W156" s="1072"/>
      <c r="X156" s="1072"/>
      <c r="Y156" s="740"/>
      <c r="Z156" s="741"/>
      <c r="AA156" s="742"/>
      <c r="AB156" s="742"/>
      <c r="AC156" s="740"/>
      <c r="AD156" s="741"/>
      <c r="AE156" s="742"/>
      <c r="AF156" s="742"/>
      <c r="AG156" s="740"/>
      <c r="AH156" s="1068">
        <f>'報告書（事業主控）'!AH156</f>
        <v>0</v>
      </c>
      <c r="AI156" s="1069"/>
      <c r="AJ156" s="1069"/>
      <c r="AK156" s="1070"/>
      <c r="AL156" s="741"/>
      <c r="AM156" s="743"/>
      <c r="AN156" s="1068">
        <f>'報告書（事業主控）'!AN156</f>
        <v>0</v>
      </c>
      <c r="AO156" s="1069"/>
      <c r="AP156" s="1069"/>
      <c r="AQ156" s="1069"/>
      <c r="AR156" s="1069"/>
      <c r="AS156" s="744"/>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7" t="s">
        <v>38</v>
      </c>
      <c r="Q157" s="33">
        <f>'報告書（事業主控）'!Q157</f>
        <v>0</v>
      </c>
      <c r="R157" s="687" t="s">
        <v>39</v>
      </c>
      <c r="S157" s="33">
        <f>'報告書（事業主控）'!S157</f>
        <v>0</v>
      </c>
      <c r="T157" s="1090" t="s">
        <v>41</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0"/>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38</v>
      </c>
      <c r="Q158" s="32">
        <f>'報告書（事業主控）'!Q158</f>
        <v>0</v>
      </c>
      <c r="R158" s="11" t="s">
        <v>39</v>
      </c>
      <c r="S158" s="32">
        <f>'報告書（事業主控）'!S158</f>
        <v>0</v>
      </c>
      <c r="T158" s="950" t="s">
        <v>40</v>
      </c>
      <c r="U158" s="950"/>
      <c r="V158" s="1071">
        <f>'報告書（事業主控）'!V158</f>
        <v>0</v>
      </c>
      <c r="W158" s="1072"/>
      <c r="X158" s="1072"/>
      <c r="Y158" s="740"/>
      <c r="Z158" s="741"/>
      <c r="AA158" s="742"/>
      <c r="AB158" s="742"/>
      <c r="AC158" s="740"/>
      <c r="AD158" s="741"/>
      <c r="AE158" s="742"/>
      <c r="AF158" s="742"/>
      <c r="AG158" s="740"/>
      <c r="AH158" s="1068">
        <f>'報告書（事業主控）'!AH158</f>
        <v>0</v>
      </c>
      <c r="AI158" s="1069"/>
      <c r="AJ158" s="1069"/>
      <c r="AK158" s="1070"/>
      <c r="AL158" s="741"/>
      <c r="AM158" s="743"/>
      <c r="AN158" s="1068">
        <f>'報告書（事業主控）'!AN158</f>
        <v>0</v>
      </c>
      <c r="AO158" s="1069"/>
      <c r="AP158" s="1069"/>
      <c r="AQ158" s="1069"/>
      <c r="AR158" s="1069"/>
      <c r="AS158" s="744"/>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7" t="s">
        <v>38</v>
      </c>
      <c r="Q159" s="33">
        <f>'報告書（事業主控）'!Q159</f>
        <v>0</v>
      </c>
      <c r="R159" s="687" t="s">
        <v>39</v>
      </c>
      <c r="S159" s="33">
        <f>'報告書（事業主控）'!S159</f>
        <v>0</v>
      </c>
      <c r="T159" s="1090" t="s">
        <v>41</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0"/>
    </row>
    <row r="160" spans="2:45" ht="18" customHeight="1">
      <c r="B160" s="839" t="s">
        <v>849</v>
      </c>
      <c r="C160" s="956"/>
      <c r="D160" s="956"/>
      <c r="E160" s="957"/>
      <c r="F160" s="1073">
        <f>'報告書（事業主控）'!F160</f>
        <v>0</v>
      </c>
      <c r="G160" s="1074"/>
      <c r="H160" s="1074"/>
      <c r="I160" s="1074"/>
      <c r="J160" s="1074"/>
      <c r="K160" s="1074"/>
      <c r="L160" s="1074"/>
      <c r="M160" s="1074"/>
      <c r="N160" s="1075"/>
      <c r="O160" s="839" t="s">
        <v>850</v>
      </c>
      <c r="P160" s="956"/>
      <c r="Q160" s="956"/>
      <c r="R160" s="956"/>
      <c r="S160" s="956"/>
      <c r="T160" s="956"/>
      <c r="U160" s="957"/>
      <c r="V160" s="1068">
        <f>'報告書（事業主控）'!V160</f>
        <v>0</v>
      </c>
      <c r="W160" s="1069"/>
      <c r="X160" s="1069"/>
      <c r="Y160" s="1070"/>
      <c r="Z160" s="741"/>
      <c r="AA160" s="742"/>
      <c r="AB160" s="742"/>
      <c r="AC160" s="740"/>
      <c r="AD160" s="741"/>
      <c r="AE160" s="742"/>
      <c r="AF160" s="742"/>
      <c r="AG160" s="740"/>
      <c r="AH160" s="1068">
        <f>'報告書（事業主控）'!AH160</f>
        <v>0</v>
      </c>
      <c r="AI160" s="1069"/>
      <c r="AJ160" s="1069"/>
      <c r="AK160" s="1070"/>
      <c r="AL160" s="741"/>
      <c r="AM160" s="743"/>
      <c r="AN160" s="1068">
        <f>'報告書（事業主控）'!AN160</f>
        <v>0</v>
      </c>
      <c r="AO160" s="1069"/>
      <c r="AP160" s="1069"/>
      <c r="AQ160" s="1069"/>
      <c r="AR160" s="1069"/>
      <c r="AS160" s="744"/>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5"/>
      <c r="AM161" s="746"/>
      <c r="AN161" s="951">
        <f>'報告書（事業主控）'!AN161</f>
        <v>0</v>
      </c>
      <c r="AO161" s="954"/>
      <c r="AP161" s="954"/>
      <c r="AQ161" s="954"/>
      <c r="AR161" s="954"/>
      <c r="AS161" s="747"/>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89"/>
      <c r="AM162" s="690"/>
      <c r="AN162" s="1061">
        <f>'報告書（事業主控）'!AN162</f>
        <v>0</v>
      </c>
      <c r="AO162" s="1062"/>
      <c r="AP162" s="1062"/>
      <c r="AQ162" s="1062"/>
      <c r="AR162" s="1062"/>
      <c r="AS162" s="690"/>
    </row>
    <row r="163" spans="2:45" ht="18" customHeight="1">
      <c r="AN163" s="1060">
        <f>'報告書（事業主控）'!AN163</f>
        <v>0</v>
      </c>
      <c r="AO163" s="1060"/>
      <c r="AP163" s="1060"/>
      <c r="AQ163" s="1060"/>
      <c r="AR163" s="106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row>
    <row r="177" spans="2:45"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4" t="s">
        <v>820</v>
      </c>
      <c r="AM180" s="1034"/>
      <c r="AN180" s="906" t="s">
        <v>862</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8" t="s">
        <v>172</v>
      </c>
      <c r="AI181" s="914"/>
      <c r="AJ181" s="914"/>
      <c r="AK181" s="917"/>
      <c r="AL181" s="1035" t="s">
        <v>45</v>
      </c>
      <c r="AM181" s="1035"/>
      <c r="AN181" s="880" t="s">
        <v>26</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3">
        <f>'報告書（事業主控）'!O183</f>
        <v>0</v>
      </c>
      <c r="P183" s="734" t="s">
        <v>38</v>
      </c>
      <c r="Q183" s="733">
        <f>'報告書（事業主控）'!Q183</f>
        <v>0</v>
      </c>
      <c r="R183" s="734" t="s">
        <v>39</v>
      </c>
      <c r="S183" s="733">
        <f>'報告書（事業主控）'!S183</f>
        <v>0</v>
      </c>
      <c r="T183" s="944" t="s">
        <v>40</v>
      </c>
      <c r="U183" s="944"/>
      <c r="V183" s="1071">
        <f>'報告書（事業主控）'!V183</f>
        <v>0</v>
      </c>
      <c r="W183" s="1072"/>
      <c r="X183" s="1072"/>
      <c r="Y183" s="735" t="s">
        <v>15</v>
      </c>
      <c r="Z183" s="741"/>
      <c r="AA183" s="742"/>
      <c r="AB183" s="742"/>
      <c r="AC183" s="735" t="s">
        <v>15</v>
      </c>
      <c r="AD183" s="741"/>
      <c r="AE183" s="742"/>
      <c r="AF183" s="742"/>
      <c r="AG183" s="738" t="s">
        <v>15</v>
      </c>
      <c r="AH183" s="1100">
        <f>'報告書（事業主控）'!AH183</f>
        <v>0</v>
      </c>
      <c r="AI183" s="1101"/>
      <c r="AJ183" s="1101"/>
      <c r="AK183" s="1102"/>
      <c r="AL183" s="741"/>
      <c r="AM183" s="743"/>
      <c r="AN183" s="1068">
        <f>'報告書（事業主控）'!AN183</f>
        <v>0</v>
      </c>
      <c r="AO183" s="1069"/>
      <c r="AP183" s="1069"/>
      <c r="AQ183" s="1069"/>
      <c r="AR183" s="1069"/>
      <c r="AS183" s="738" t="s">
        <v>15</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7" t="s">
        <v>38</v>
      </c>
      <c r="Q184" s="33">
        <f>'報告書（事業主控）'!Q184</f>
        <v>0</v>
      </c>
      <c r="R184" s="687" t="s">
        <v>39</v>
      </c>
      <c r="S184" s="33">
        <f>'報告書（事業主控）'!S184</f>
        <v>0</v>
      </c>
      <c r="T184" s="1090" t="s">
        <v>41</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0"/>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38</v>
      </c>
      <c r="Q185" s="32">
        <f>'報告書（事業主控）'!Q185</f>
        <v>0</v>
      </c>
      <c r="R185" s="11" t="s">
        <v>39</v>
      </c>
      <c r="S185" s="32">
        <f>'報告書（事業主控）'!S185</f>
        <v>0</v>
      </c>
      <c r="T185" s="950" t="s">
        <v>40</v>
      </c>
      <c r="U185" s="950"/>
      <c r="V185" s="1071">
        <f>'報告書（事業主控）'!V185</f>
        <v>0</v>
      </c>
      <c r="W185" s="1072"/>
      <c r="X185" s="1072"/>
      <c r="Y185" s="740"/>
      <c r="Z185" s="741"/>
      <c r="AA185" s="742"/>
      <c r="AB185" s="742"/>
      <c r="AC185" s="740"/>
      <c r="AD185" s="741"/>
      <c r="AE185" s="742"/>
      <c r="AF185" s="742"/>
      <c r="AG185" s="740"/>
      <c r="AH185" s="1068">
        <f>'報告書（事業主控）'!AH185</f>
        <v>0</v>
      </c>
      <c r="AI185" s="1069"/>
      <c r="AJ185" s="1069"/>
      <c r="AK185" s="1070"/>
      <c r="AL185" s="741"/>
      <c r="AM185" s="743"/>
      <c r="AN185" s="1068">
        <f>'報告書（事業主控）'!AN185</f>
        <v>0</v>
      </c>
      <c r="AO185" s="1069"/>
      <c r="AP185" s="1069"/>
      <c r="AQ185" s="1069"/>
      <c r="AR185" s="1069"/>
      <c r="AS185" s="744"/>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7" t="s">
        <v>38</v>
      </c>
      <c r="Q186" s="33">
        <f>'報告書（事業主控）'!Q186</f>
        <v>0</v>
      </c>
      <c r="R186" s="687" t="s">
        <v>39</v>
      </c>
      <c r="S186" s="33">
        <f>'報告書（事業主控）'!S186</f>
        <v>0</v>
      </c>
      <c r="T186" s="1090" t="s">
        <v>41</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0"/>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38</v>
      </c>
      <c r="Q187" s="32">
        <f>'報告書（事業主控）'!Q187</f>
        <v>0</v>
      </c>
      <c r="R187" s="11" t="s">
        <v>39</v>
      </c>
      <c r="S187" s="32">
        <f>'報告書（事業主控）'!S187</f>
        <v>0</v>
      </c>
      <c r="T187" s="950" t="s">
        <v>40</v>
      </c>
      <c r="U187" s="950"/>
      <c r="V187" s="1071">
        <f>'報告書（事業主控）'!V187</f>
        <v>0</v>
      </c>
      <c r="W187" s="1072"/>
      <c r="X187" s="1072"/>
      <c r="Y187" s="740"/>
      <c r="Z187" s="741"/>
      <c r="AA187" s="742"/>
      <c r="AB187" s="742"/>
      <c r="AC187" s="740"/>
      <c r="AD187" s="741"/>
      <c r="AE187" s="742"/>
      <c r="AF187" s="742"/>
      <c r="AG187" s="740"/>
      <c r="AH187" s="1068">
        <f>'報告書（事業主控）'!AH187</f>
        <v>0</v>
      </c>
      <c r="AI187" s="1069"/>
      <c r="AJ187" s="1069"/>
      <c r="AK187" s="1070"/>
      <c r="AL187" s="741"/>
      <c r="AM187" s="743"/>
      <c r="AN187" s="1068">
        <f>'報告書（事業主控）'!AN187</f>
        <v>0</v>
      </c>
      <c r="AO187" s="1069"/>
      <c r="AP187" s="1069"/>
      <c r="AQ187" s="1069"/>
      <c r="AR187" s="1069"/>
      <c r="AS187" s="744"/>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7" t="s">
        <v>38</v>
      </c>
      <c r="Q188" s="33">
        <f>'報告書（事業主控）'!Q188</f>
        <v>0</v>
      </c>
      <c r="R188" s="687" t="s">
        <v>39</v>
      </c>
      <c r="S188" s="33">
        <f>'報告書（事業主控）'!S188</f>
        <v>0</v>
      </c>
      <c r="T188" s="1090" t="s">
        <v>41</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0"/>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38</v>
      </c>
      <c r="Q189" s="32">
        <f>'報告書（事業主控）'!Q189</f>
        <v>0</v>
      </c>
      <c r="R189" s="11" t="s">
        <v>39</v>
      </c>
      <c r="S189" s="32">
        <f>'報告書（事業主控）'!S189</f>
        <v>0</v>
      </c>
      <c r="T189" s="950" t="s">
        <v>40</v>
      </c>
      <c r="U189" s="950"/>
      <c r="V189" s="1071">
        <f>'報告書（事業主控）'!V189</f>
        <v>0</v>
      </c>
      <c r="W189" s="1072"/>
      <c r="X189" s="1072"/>
      <c r="Y189" s="740"/>
      <c r="Z189" s="741"/>
      <c r="AA189" s="742"/>
      <c r="AB189" s="742"/>
      <c r="AC189" s="740"/>
      <c r="AD189" s="741"/>
      <c r="AE189" s="742"/>
      <c r="AF189" s="742"/>
      <c r="AG189" s="740"/>
      <c r="AH189" s="1068">
        <f>'報告書（事業主控）'!AH189</f>
        <v>0</v>
      </c>
      <c r="AI189" s="1069"/>
      <c r="AJ189" s="1069"/>
      <c r="AK189" s="1070"/>
      <c r="AL189" s="741"/>
      <c r="AM189" s="743"/>
      <c r="AN189" s="1068">
        <f>'報告書（事業主控）'!AN189</f>
        <v>0</v>
      </c>
      <c r="AO189" s="1069"/>
      <c r="AP189" s="1069"/>
      <c r="AQ189" s="1069"/>
      <c r="AR189" s="1069"/>
      <c r="AS189" s="744"/>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7" t="s">
        <v>38</v>
      </c>
      <c r="Q190" s="33">
        <f>'報告書（事業主控）'!Q190</f>
        <v>0</v>
      </c>
      <c r="R190" s="687" t="s">
        <v>39</v>
      </c>
      <c r="S190" s="33">
        <f>'報告書（事業主控）'!S190</f>
        <v>0</v>
      </c>
      <c r="T190" s="1090" t="s">
        <v>41</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0"/>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38</v>
      </c>
      <c r="Q191" s="32">
        <f>'報告書（事業主控）'!Q191</f>
        <v>0</v>
      </c>
      <c r="R191" s="11" t="s">
        <v>39</v>
      </c>
      <c r="S191" s="32">
        <f>'報告書（事業主控）'!S191</f>
        <v>0</v>
      </c>
      <c r="T191" s="950" t="s">
        <v>40</v>
      </c>
      <c r="U191" s="950"/>
      <c r="V191" s="1071">
        <f>'報告書（事業主控）'!V191</f>
        <v>0</v>
      </c>
      <c r="W191" s="1072"/>
      <c r="X191" s="1072"/>
      <c r="Y191" s="740"/>
      <c r="Z191" s="741"/>
      <c r="AA191" s="742"/>
      <c r="AB191" s="742"/>
      <c r="AC191" s="740"/>
      <c r="AD191" s="741"/>
      <c r="AE191" s="742"/>
      <c r="AF191" s="742"/>
      <c r="AG191" s="740"/>
      <c r="AH191" s="1068">
        <f>'報告書（事業主控）'!AH191</f>
        <v>0</v>
      </c>
      <c r="AI191" s="1069"/>
      <c r="AJ191" s="1069"/>
      <c r="AK191" s="1070"/>
      <c r="AL191" s="741"/>
      <c r="AM191" s="743"/>
      <c r="AN191" s="1068">
        <f>'報告書（事業主控）'!AN191</f>
        <v>0</v>
      </c>
      <c r="AO191" s="1069"/>
      <c r="AP191" s="1069"/>
      <c r="AQ191" s="1069"/>
      <c r="AR191" s="1069"/>
      <c r="AS191" s="744"/>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7" t="s">
        <v>38</v>
      </c>
      <c r="Q192" s="33">
        <f>'報告書（事業主控）'!Q192</f>
        <v>0</v>
      </c>
      <c r="R192" s="687" t="s">
        <v>39</v>
      </c>
      <c r="S192" s="33">
        <f>'報告書（事業主控）'!S192</f>
        <v>0</v>
      </c>
      <c r="T192" s="1090" t="s">
        <v>41</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0"/>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38</v>
      </c>
      <c r="Q193" s="32">
        <f>'報告書（事業主控）'!Q193</f>
        <v>0</v>
      </c>
      <c r="R193" s="11" t="s">
        <v>39</v>
      </c>
      <c r="S193" s="32">
        <f>'報告書（事業主控）'!S193</f>
        <v>0</v>
      </c>
      <c r="T193" s="950" t="s">
        <v>40</v>
      </c>
      <c r="U193" s="950"/>
      <c r="V193" s="1071">
        <f>'報告書（事業主控）'!V193</f>
        <v>0</v>
      </c>
      <c r="W193" s="1072"/>
      <c r="X193" s="1072"/>
      <c r="Y193" s="740"/>
      <c r="Z193" s="741"/>
      <c r="AA193" s="742"/>
      <c r="AB193" s="742"/>
      <c r="AC193" s="740"/>
      <c r="AD193" s="741"/>
      <c r="AE193" s="742"/>
      <c r="AF193" s="742"/>
      <c r="AG193" s="740"/>
      <c r="AH193" s="1068">
        <f>'報告書（事業主控）'!AH193</f>
        <v>0</v>
      </c>
      <c r="AI193" s="1069"/>
      <c r="AJ193" s="1069"/>
      <c r="AK193" s="1070"/>
      <c r="AL193" s="741"/>
      <c r="AM193" s="743"/>
      <c r="AN193" s="1068">
        <f>'報告書（事業主控）'!AN193</f>
        <v>0</v>
      </c>
      <c r="AO193" s="1069"/>
      <c r="AP193" s="1069"/>
      <c r="AQ193" s="1069"/>
      <c r="AR193" s="1069"/>
      <c r="AS193" s="744"/>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7" t="s">
        <v>38</v>
      </c>
      <c r="Q194" s="33">
        <f>'報告書（事業主控）'!Q194</f>
        <v>0</v>
      </c>
      <c r="R194" s="687" t="s">
        <v>39</v>
      </c>
      <c r="S194" s="33">
        <f>'報告書（事業主控）'!S194</f>
        <v>0</v>
      </c>
      <c r="T194" s="1090" t="s">
        <v>41</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0"/>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38</v>
      </c>
      <c r="Q195" s="32">
        <f>'報告書（事業主控）'!Q195</f>
        <v>0</v>
      </c>
      <c r="R195" s="11" t="s">
        <v>39</v>
      </c>
      <c r="S195" s="32">
        <f>'報告書（事業主控）'!S195</f>
        <v>0</v>
      </c>
      <c r="T195" s="950" t="s">
        <v>40</v>
      </c>
      <c r="U195" s="950"/>
      <c r="V195" s="1071">
        <f>'報告書（事業主控）'!V195</f>
        <v>0</v>
      </c>
      <c r="W195" s="1072"/>
      <c r="X195" s="1072"/>
      <c r="Y195" s="740"/>
      <c r="Z195" s="741"/>
      <c r="AA195" s="742"/>
      <c r="AB195" s="742"/>
      <c r="AC195" s="740"/>
      <c r="AD195" s="741"/>
      <c r="AE195" s="742"/>
      <c r="AF195" s="742"/>
      <c r="AG195" s="740"/>
      <c r="AH195" s="1068">
        <f>'報告書（事業主控）'!AH195</f>
        <v>0</v>
      </c>
      <c r="AI195" s="1069"/>
      <c r="AJ195" s="1069"/>
      <c r="AK195" s="1070"/>
      <c r="AL195" s="741"/>
      <c r="AM195" s="743"/>
      <c r="AN195" s="1068">
        <f>'報告書（事業主控）'!AN195</f>
        <v>0</v>
      </c>
      <c r="AO195" s="1069"/>
      <c r="AP195" s="1069"/>
      <c r="AQ195" s="1069"/>
      <c r="AR195" s="1069"/>
      <c r="AS195" s="744"/>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7" t="s">
        <v>38</v>
      </c>
      <c r="Q196" s="33">
        <f>'報告書（事業主控）'!Q196</f>
        <v>0</v>
      </c>
      <c r="R196" s="687" t="s">
        <v>39</v>
      </c>
      <c r="S196" s="33">
        <f>'報告書（事業主控）'!S196</f>
        <v>0</v>
      </c>
      <c r="T196" s="1090" t="s">
        <v>41</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0"/>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38</v>
      </c>
      <c r="Q197" s="32">
        <f>'報告書（事業主控）'!Q197</f>
        <v>0</v>
      </c>
      <c r="R197" s="11" t="s">
        <v>39</v>
      </c>
      <c r="S197" s="32">
        <f>'報告書（事業主控）'!S197</f>
        <v>0</v>
      </c>
      <c r="T197" s="950" t="s">
        <v>40</v>
      </c>
      <c r="U197" s="950"/>
      <c r="V197" s="1071">
        <f>'報告書（事業主控）'!V197</f>
        <v>0</v>
      </c>
      <c r="W197" s="1072"/>
      <c r="X197" s="1072"/>
      <c r="Y197" s="740"/>
      <c r="Z197" s="741"/>
      <c r="AA197" s="742"/>
      <c r="AB197" s="742"/>
      <c r="AC197" s="740"/>
      <c r="AD197" s="741"/>
      <c r="AE197" s="742"/>
      <c r="AF197" s="742"/>
      <c r="AG197" s="740"/>
      <c r="AH197" s="1068">
        <f>'報告書（事業主控）'!AH197</f>
        <v>0</v>
      </c>
      <c r="AI197" s="1069"/>
      <c r="AJ197" s="1069"/>
      <c r="AK197" s="1070"/>
      <c r="AL197" s="741"/>
      <c r="AM197" s="743"/>
      <c r="AN197" s="1068">
        <f>'報告書（事業主控）'!AN197</f>
        <v>0</v>
      </c>
      <c r="AO197" s="1069"/>
      <c r="AP197" s="1069"/>
      <c r="AQ197" s="1069"/>
      <c r="AR197" s="1069"/>
      <c r="AS197" s="744"/>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7" t="s">
        <v>38</v>
      </c>
      <c r="Q198" s="33">
        <f>'報告書（事業主控）'!Q198</f>
        <v>0</v>
      </c>
      <c r="R198" s="687" t="s">
        <v>39</v>
      </c>
      <c r="S198" s="33">
        <f>'報告書（事業主控）'!S198</f>
        <v>0</v>
      </c>
      <c r="T198" s="1090" t="s">
        <v>41</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0"/>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38</v>
      </c>
      <c r="Q199" s="32">
        <f>'報告書（事業主控）'!Q199</f>
        <v>0</v>
      </c>
      <c r="R199" s="11" t="s">
        <v>39</v>
      </c>
      <c r="S199" s="32">
        <f>'報告書（事業主控）'!S199</f>
        <v>0</v>
      </c>
      <c r="T199" s="950" t="s">
        <v>40</v>
      </c>
      <c r="U199" s="950"/>
      <c r="V199" s="1071">
        <f>'報告書（事業主控）'!V199</f>
        <v>0</v>
      </c>
      <c r="W199" s="1072"/>
      <c r="X199" s="1072"/>
      <c r="Y199" s="740"/>
      <c r="Z199" s="741"/>
      <c r="AA199" s="742"/>
      <c r="AB199" s="742"/>
      <c r="AC199" s="740"/>
      <c r="AD199" s="741"/>
      <c r="AE199" s="742"/>
      <c r="AF199" s="742"/>
      <c r="AG199" s="740"/>
      <c r="AH199" s="1068">
        <f>'報告書（事業主控）'!AH199</f>
        <v>0</v>
      </c>
      <c r="AI199" s="1069"/>
      <c r="AJ199" s="1069"/>
      <c r="AK199" s="1070"/>
      <c r="AL199" s="741"/>
      <c r="AM199" s="743"/>
      <c r="AN199" s="1068">
        <f>'報告書（事業主控）'!AN199</f>
        <v>0</v>
      </c>
      <c r="AO199" s="1069"/>
      <c r="AP199" s="1069"/>
      <c r="AQ199" s="1069"/>
      <c r="AR199" s="1069"/>
      <c r="AS199" s="744"/>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7" t="s">
        <v>38</v>
      </c>
      <c r="Q200" s="33">
        <f>'報告書（事業主控）'!Q200</f>
        <v>0</v>
      </c>
      <c r="R200" s="687" t="s">
        <v>39</v>
      </c>
      <c r="S200" s="33">
        <f>'報告書（事業主控）'!S200</f>
        <v>0</v>
      </c>
      <c r="T200" s="1090" t="s">
        <v>41</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0"/>
    </row>
    <row r="201" spans="2:45" ht="18" customHeight="1">
      <c r="B201" s="839" t="s">
        <v>849</v>
      </c>
      <c r="C201" s="956"/>
      <c r="D201" s="956"/>
      <c r="E201" s="957"/>
      <c r="F201" s="1073">
        <f>'報告書（事業主控）'!F201</f>
        <v>0</v>
      </c>
      <c r="G201" s="1074"/>
      <c r="H201" s="1074"/>
      <c r="I201" s="1074"/>
      <c r="J201" s="1074"/>
      <c r="K201" s="1074"/>
      <c r="L201" s="1074"/>
      <c r="M201" s="1074"/>
      <c r="N201" s="1075"/>
      <c r="O201" s="839" t="s">
        <v>850</v>
      </c>
      <c r="P201" s="956"/>
      <c r="Q201" s="956"/>
      <c r="R201" s="956"/>
      <c r="S201" s="956"/>
      <c r="T201" s="956"/>
      <c r="U201" s="957"/>
      <c r="V201" s="1068">
        <f>'報告書（事業主控）'!V201</f>
        <v>0</v>
      </c>
      <c r="W201" s="1069"/>
      <c r="X201" s="1069"/>
      <c r="Y201" s="1070"/>
      <c r="Z201" s="741"/>
      <c r="AA201" s="742"/>
      <c r="AB201" s="742"/>
      <c r="AC201" s="740"/>
      <c r="AD201" s="741"/>
      <c r="AE201" s="742"/>
      <c r="AF201" s="742"/>
      <c r="AG201" s="740"/>
      <c r="AH201" s="1068">
        <f>'報告書（事業主控）'!AH201</f>
        <v>0</v>
      </c>
      <c r="AI201" s="1069"/>
      <c r="AJ201" s="1069"/>
      <c r="AK201" s="1070"/>
      <c r="AL201" s="741"/>
      <c r="AM201" s="743"/>
      <c r="AN201" s="1068">
        <f>'報告書（事業主控）'!AN201</f>
        <v>0</v>
      </c>
      <c r="AO201" s="1069"/>
      <c r="AP201" s="1069"/>
      <c r="AQ201" s="1069"/>
      <c r="AR201" s="1069"/>
      <c r="AS201" s="744"/>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5"/>
      <c r="AM202" s="746"/>
      <c r="AN202" s="951">
        <f>'報告書（事業主控）'!AN202</f>
        <v>0</v>
      </c>
      <c r="AO202" s="954"/>
      <c r="AP202" s="954"/>
      <c r="AQ202" s="954"/>
      <c r="AR202" s="954"/>
      <c r="AS202" s="747"/>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89"/>
      <c r="AM203" s="690"/>
      <c r="AN203" s="1061">
        <f>'報告書（事業主控）'!AN203</f>
        <v>0</v>
      </c>
      <c r="AO203" s="1062"/>
      <c r="AP203" s="1062"/>
      <c r="AQ203" s="1062"/>
      <c r="AR203" s="1062"/>
      <c r="AS203" s="690"/>
    </row>
    <row r="204" spans="2:45" ht="18" customHeight="1">
      <c r="AN204" s="1060">
        <f>'報告書（事業主控）'!AN204</f>
        <v>0</v>
      </c>
      <c r="AO204" s="1060"/>
      <c r="AP204" s="1060"/>
      <c r="AQ204" s="1060"/>
      <c r="AR204" s="106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row>
    <row r="218" spans="2:45"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4" t="s">
        <v>820</v>
      </c>
      <c r="AM221" s="1034"/>
      <c r="AN221" s="906" t="s">
        <v>862</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8" t="s">
        <v>172</v>
      </c>
      <c r="AI222" s="914"/>
      <c r="AJ222" s="914"/>
      <c r="AK222" s="917"/>
      <c r="AL222" s="1035" t="s">
        <v>45</v>
      </c>
      <c r="AM222" s="1035"/>
      <c r="AN222" s="880" t="s">
        <v>26</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3">
        <f>'報告書（事業主控）'!O224</f>
        <v>0</v>
      </c>
      <c r="P224" s="734" t="s">
        <v>38</v>
      </c>
      <c r="Q224" s="733">
        <f>'報告書（事業主控）'!Q224</f>
        <v>0</v>
      </c>
      <c r="R224" s="734" t="s">
        <v>39</v>
      </c>
      <c r="S224" s="733">
        <f>'報告書（事業主控）'!S224</f>
        <v>0</v>
      </c>
      <c r="T224" s="944" t="s">
        <v>40</v>
      </c>
      <c r="U224" s="944"/>
      <c r="V224" s="1071">
        <f>'報告書（事業主控）'!V224</f>
        <v>0</v>
      </c>
      <c r="W224" s="1072"/>
      <c r="X224" s="1072"/>
      <c r="Y224" s="735" t="s">
        <v>15</v>
      </c>
      <c r="Z224" s="741"/>
      <c r="AA224" s="742"/>
      <c r="AB224" s="742"/>
      <c r="AC224" s="735" t="s">
        <v>15</v>
      </c>
      <c r="AD224" s="741"/>
      <c r="AE224" s="742"/>
      <c r="AF224" s="742"/>
      <c r="AG224" s="738" t="s">
        <v>15</v>
      </c>
      <c r="AH224" s="1100">
        <f>'報告書（事業主控）'!AH224</f>
        <v>0</v>
      </c>
      <c r="AI224" s="1101"/>
      <c r="AJ224" s="1101"/>
      <c r="AK224" s="1102"/>
      <c r="AL224" s="741"/>
      <c r="AM224" s="743"/>
      <c r="AN224" s="1068">
        <f>'報告書（事業主控）'!AN224</f>
        <v>0</v>
      </c>
      <c r="AO224" s="1069"/>
      <c r="AP224" s="1069"/>
      <c r="AQ224" s="1069"/>
      <c r="AR224" s="1069"/>
      <c r="AS224" s="738" t="s">
        <v>15</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7" t="s">
        <v>38</v>
      </c>
      <c r="Q225" s="33">
        <f>'報告書（事業主控）'!Q225</f>
        <v>0</v>
      </c>
      <c r="R225" s="687" t="s">
        <v>39</v>
      </c>
      <c r="S225" s="33">
        <f>'報告書（事業主控）'!S225</f>
        <v>0</v>
      </c>
      <c r="T225" s="1090" t="s">
        <v>41</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0"/>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38</v>
      </c>
      <c r="Q226" s="32">
        <f>'報告書（事業主控）'!Q226</f>
        <v>0</v>
      </c>
      <c r="R226" s="11" t="s">
        <v>39</v>
      </c>
      <c r="S226" s="32">
        <f>'報告書（事業主控）'!S226</f>
        <v>0</v>
      </c>
      <c r="T226" s="950" t="s">
        <v>40</v>
      </c>
      <c r="U226" s="950"/>
      <c r="V226" s="1071">
        <f>'報告書（事業主控）'!V226</f>
        <v>0</v>
      </c>
      <c r="W226" s="1072"/>
      <c r="X226" s="1072"/>
      <c r="Y226" s="740"/>
      <c r="Z226" s="741"/>
      <c r="AA226" s="742"/>
      <c r="AB226" s="742"/>
      <c r="AC226" s="740"/>
      <c r="AD226" s="741"/>
      <c r="AE226" s="742"/>
      <c r="AF226" s="742"/>
      <c r="AG226" s="740"/>
      <c r="AH226" s="1068">
        <f>'報告書（事業主控）'!AH226</f>
        <v>0</v>
      </c>
      <c r="AI226" s="1069"/>
      <c r="AJ226" s="1069"/>
      <c r="AK226" s="1070"/>
      <c r="AL226" s="741"/>
      <c r="AM226" s="743"/>
      <c r="AN226" s="1068">
        <f>'報告書（事業主控）'!AN226</f>
        <v>0</v>
      </c>
      <c r="AO226" s="1069"/>
      <c r="AP226" s="1069"/>
      <c r="AQ226" s="1069"/>
      <c r="AR226" s="1069"/>
      <c r="AS226" s="744"/>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7" t="s">
        <v>38</v>
      </c>
      <c r="Q227" s="33">
        <f>'報告書（事業主控）'!Q227</f>
        <v>0</v>
      </c>
      <c r="R227" s="687" t="s">
        <v>39</v>
      </c>
      <c r="S227" s="33">
        <f>'報告書（事業主控）'!S227</f>
        <v>0</v>
      </c>
      <c r="T227" s="1090" t="s">
        <v>41</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0"/>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38</v>
      </c>
      <c r="Q228" s="32">
        <f>'報告書（事業主控）'!Q228</f>
        <v>0</v>
      </c>
      <c r="R228" s="11" t="s">
        <v>39</v>
      </c>
      <c r="S228" s="32">
        <f>'報告書（事業主控）'!S228</f>
        <v>0</v>
      </c>
      <c r="T228" s="950" t="s">
        <v>40</v>
      </c>
      <c r="U228" s="950"/>
      <c r="V228" s="1071">
        <f>'報告書（事業主控）'!V228</f>
        <v>0</v>
      </c>
      <c r="W228" s="1072"/>
      <c r="X228" s="1072"/>
      <c r="Y228" s="740"/>
      <c r="Z228" s="741"/>
      <c r="AA228" s="742"/>
      <c r="AB228" s="742"/>
      <c r="AC228" s="740"/>
      <c r="AD228" s="741"/>
      <c r="AE228" s="742"/>
      <c r="AF228" s="742"/>
      <c r="AG228" s="740"/>
      <c r="AH228" s="1068">
        <f>'報告書（事業主控）'!AH228</f>
        <v>0</v>
      </c>
      <c r="AI228" s="1069"/>
      <c r="AJ228" s="1069"/>
      <c r="AK228" s="1070"/>
      <c r="AL228" s="741"/>
      <c r="AM228" s="743"/>
      <c r="AN228" s="1068">
        <f>'報告書（事業主控）'!AN228</f>
        <v>0</v>
      </c>
      <c r="AO228" s="1069"/>
      <c r="AP228" s="1069"/>
      <c r="AQ228" s="1069"/>
      <c r="AR228" s="1069"/>
      <c r="AS228" s="744"/>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7" t="s">
        <v>38</v>
      </c>
      <c r="Q229" s="33">
        <f>'報告書（事業主控）'!Q229</f>
        <v>0</v>
      </c>
      <c r="R229" s="687" t="s">
        <v>39</v>
      </c>
      <c r="S229" s="33">
        <f>'報告書（事業主控）'!S229</f>
        <v>0</v>
      </c>
      <c r="T229" s="1090" t="s">
        <v>41</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0"/>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38</v>
      </c>
      <c r="Q230" s="32">
        <f>'報告書（事業主控）'!Q230</f>
        <v>0</v>
      </c>
      <c r="R230" s="11" t="s">
        <v>39</v>
      </c>
      <c r="S230" s="32">
        <f>'報告書（事業主控）'!S230</f>
        <v>0</v>
      </c>
      <c r="T230" s="950" t="s">
        <v>40</v>
      </c>
      <c r="U230" s="950"/>
      <c r="V230" s="1071">
        <f>'報告書（事業主控）'!V230</f>
        <v>0</v>
      </c>
      <c r="W230" s="1072"/>
      <c r="X230" s="1072"/>
      <c r="Y230" s="740"/>
      <c r="Z230" s="741"/>
      <c r="AA230" s="742"/>
      <c r="AB230" s="742"/>
      <c r="AC230" s="740"/>
      <c r="AD230" s="741"/>
      <c r="AE230" s="742"/>
      <c r="AF230" s="742"/>
      <c r="AG230" s="740"/>
      <c r="AH230" s="1068">
        <f>'報告書（事業主控）'!AH230</f>
        <v>0</v>
      </c>
      <c r="AI230" s="1069"/>
      <c r="AJ230" s="1069"/>
      <c r="AK230" s="1070"/>
      <c r="AL230" s="741"/>
      <c r="AM230" s="743"/>
      <c r="AN230" s="1068">
        <f>'報告書（事業主控）'!AN230</f>
        <v>0</v>
      </c>
      <c r="AO230" s="1069"/>
      <c r="AP230" s="1069"/>
      <c r="AQ230" s="1069"/>
      <c r="AR230" s="1069"/>
      <c r="AS230" s="744"/>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7" t="s">
        <v>38</v>
      </c>
      <c r="Q231" s="33">
        <f>'報告書（事業主控）'!Q231</f>
        <v>0</v>
      </c>
      <c r="R231" s="687" t="s">
        <v>39</v>
      </c>
      <c r="S231" s="33">
        <f>'報告書（事業主控）'!S231</f>
        <v>0</v>
      </c>
      <c r="T231" s="1090" t="s">
        <v>41</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0"/>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38</v>
      </c>
      <c r="Q232" s="32">
        <f>'報告書（事業主控）'!Q232</f>
        <v>0</v>
      </c>
      <c r="R232" s="11" t="s">
        <v>39</v>
      </c>
      <c r="S232" s="32">
        <f>'報告書（事業主控）'!S232</f>
        <v>0</v>
      </c>
      <c r="T232" s="950" t="s">
        <v>40</v>
      </c>
      <c r="U232" s="950"/>
      <c r="V232" s="1071">
        <f>'報告書（事業主控）'!V232</f>
        <v>0</v>
      </c>
      <c r="W232" s="1072"/>
      <c r="X232" s="1072"/>
      <c r="Y232" s="740"/>
      <c r="Z232" s="741"/>
      <c r="AA232" s="742"/>
      <c r="AB232" s="742"/>
      <c r="AC232" s="740"/>
      <c r="AD232" s="741"/>
      <c r="AE232" s="742"/>
      <c r="AF232" s="742"/>
      <c r="AG232" s="740"/>
      <c r="AH232" s="1068">
        <f>'報告書（事業主控）'!AH232</f>
        <v>0</v>
      </c>
      <c r="AI232" s="1069"/>
      <c r="AJ232" s="1069"/>
      <c r="AK232" s="1070"/>
      <c r="AL232" s="741"/>
      <c r="AM232" s="743"/>
      <c r="AN232" s="1068">
        <f>'報告書（事業主控）'!AN232</f>
        <v>0</v>
      </c>
      <c r="AO232" s="1069"/>
      <c r="AP232" s="1069"/>
      <c r="AQ232" s="1069"/>
      <c r="AR232" s="1069"/>
      <c r="AS232" s="744"/>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7" t="s">
        <v>38</v>
      </c>
      <c r="Q233" s="33">
        <f>'報告書（事業主控）'!Q233</f>
        <v>0</v>
      </c>
      <c r="R233" s="687" t="s">
        <v>39</v>
      </c>
      <c r="S233" s="33">
        <f>'報告書（事業主控）'!S233</f>
        <v>0</v>
      </c>
      <c r="T233" s="1090" t="s">
        <v>41</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0"/>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38</v>
      </c>
      <c r="Q234" s="32">
        <f>'報告書（事業主控）'!Q234</f>
        <v>0</v>
      </c>
      <c r="R234" s="11" t="s">
        <v>39</v>
      </c>
      <c r="S234" s="32">
        <f>'報告書（事業主控）'!S234</f>
        <v>0</v>
      </c>
      <c r="T234" s="950" t="s">
        <v>40</v>
      </c>
      <c r="U234" s="950"/>
      <c r="V234" s="1071">
        <f>'報告書（事業主控）'!V234</f>
        <v>0</v>
      </c>
      <c r="W234" s="1072"/>
      <c r="X234" s="1072"/>
      <c r="Y234" s="740"/>
      <c r="Z234" s="741"/>
      <c r="AA234" s="742"/>
      <c r="AB234" s="742"/>
      <c r="AC234" s="740"/>
      <c r="AD234" s="741"/>
      <c r="AE234" s="742"/>
      <c r="AF234" s="742"/>
      <c r="AG234" s="740"/>
      <c r="AH234" s="1068">
        <f>'報告書（事業主控）'!AH234</f>
        <v>0</v>
      </c>
      <c r="AI234" s="1069"/>
      <c r="AJ234" s="1069"/>
      <c r="AK234" s="1070"/>
      <c r="AL234" s="741"/>
      <c r="AM234" s="743"/>
      <c r="AN234" s="1068">
        <f>'報告書（事業主控）'!AN234</f>
        <v>0</v>
      </c>
      <c r="AO234" s="1069"/>
      <c r="AP234" s="1069"/>
      <c r="AQ234" s="1069"/>
      <c r="AR234" s="1069"/>
      <c r="AS234" s="744"/>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7" t="s">
        <v>38</v>
      </c>
      <c r="Q235" s="33">
        <f>'報告書（事業主控）'!Q235</f>
        <v>0</v>
      </c>
      <c r="R235" s="687" t="s">
        <v>39</v>
      </c>
      <c r="S235" s="33">
        <f>'報告書（事業主控）'!S235</f>
        <v>0</v>
      </c>
      <c r="T235" s="1090" t="s">
        <v>41</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0"/>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38</v>
      </c>
      <c r="Q236" s="32">
        <f>'報告書（事業主控）'!Q236</f>
        <v>0</v>
      </c>
      <c r="R236" s="11" t="s">
        <v>39</v>
      </c>
      <c r="S236" s="32">
        <f>'報告書（事業主控）'!S236</f>
        <v>0</v>
      </c>
      <c r="T236" s="950" t="s">
        <v>40</v>
      </c>
      <c r="U236" s="950"/>
      <c r="V236" s="1071">
        <f>'報告書（事業主控）'!V236</f>
        <v>0</v>
      </c>
      <c r="W236" s="1072"/>
      <c r="X236" s="1072"/>
      <c r="Y236" s="740"/>
      <c r="Z236" s="741"/>
      <c r="AA236" s="742"/>
      <c r="AB236" s="742"/>
      <c r="AC236" s="740"/>
      <c r="AD236" s="741"/>
      <c r="AE236" s="742"/>
      <c r="AF236" s="742"/>
      <c r="AG236" s="740"/>
      <c r="AH236" s="1068">
        <f>'報告書（事業主控）'!AH236</f>
        <v>0</v>
      </c>
      <c r="AI236" s="1069"/>
      <c r="AJ236" s="1069"/>
      <c r="AK236" s="1070"/>
      <c r="AL236" s="741"/>
      <c r="AM236" s="743"/>
      <c r="AN236" s="1068">
        <f>'報告書（事業主控）'!AN236</f>
        <v>0</v>
      </c>
      <c r="AO236" s="1069"/>
      <c r="AP236" s="1069"/>
      <c r="AQ236" s="1069"/>
      <c r="AR236" s="1069"/>
      <c r="AS236" s="744"/>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7" t="s">
        <v>38</v>
      </c>
      <c r="Q237" s="33">
        <f>'報告書（事業主控）'!Q237</f>
        <v>0</v>
      </c>
      <c r="R237" s="687" t="s">
        <v>39</v>
      </c>
      <c r="S237" s="33">
        <f>'報告書（事業主控）'!S237</f>
        <v>0</v>
      </c>
      <c r="T237" s="1090" t="s">
        <v>41</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0"/>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38</v>
      </c>
      <c r="Q238" s="32">
        <f>'報告書（事業主控）'!Q238</f>
        <v>0</v>
      </c>
      <c r="R238" s="11" t="s">
        <v>39</v>
      </c>
      <c r="S238" s="32">
        <f>'報告書（事業主控）'!S238</f>
        <v>0</v>
      </c>
      <c r="T238" s="950" t="s">
        <v>40</v>
      </c>
      <c r="U238" s="950"/>
      <c r="V238" s="1071">
        <f>'報告書（事業主控）'!V238</f>
        <v>0</v>
      </c>
      <c r="W238" s="1072"/>
      <c r="X238" s="1072"/>
      <c r="Y238" s="740"/>
      <c r="Z238" s="741"/>
      <c r="AA238" s="742"/>
      <c r="AB238" s="742"/>
      <c r="AC238" s="740"/>
      <c r="AD238" s="741"/>
      <c r="AE238" s="742"/>
      <c r="AF238" s="742"/>
      <c r="AG238" s="740"/>
      <c r="AH238" s="1068">
        <f>'報告書（事業主控）'!AH238</f>
        <v>0</v>
      </c>
      <c r="AI238" s="1069"/>
      <c r="AJ238" s="1069"/>
      <c r="AK238" s="1070"/>
      <c r="AL238" s="741"/>
      <c r="AM238" s="743"/>
      <c r="AN238" s="1068">
        <f>'報告書（事業主控）'!AN238</f>
        <v>0</v>
      </c>
      <c r="AO238" s="1069"/>
      <c r="AP238" s="1069"/>
      <c r="AQ238" s="1069"/>
      <c r="AR238" s="1069"/>
      <c r="AS238" s="744"/>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7" t="s">
        <v>38</v>
      </c>
      <c r="Q239" s="33">
        <f>'報告書（事業主控）'!Q239</f>
        <v>0</v>
      </c>
      <c r="R239" s="687" t="s">
        <v>39</v>
      </c>
      <c r="S239" s="33">
        <f>'報告書（事業主控）'!S239</f>
        <v>0</v>
      </c>
      <c r="T239" s="1090" t="s">
        <v>41</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0"/>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38</v>
      </c>
      <c r="Q240" s="32">
        <f>'報告書（事業主控）'!Q240</f>
        <v>0</v>
      </c>
      <c r="R240" s="11" t="s">
        <v>39</v>
      </c>
      <c r="S240" s="32">
        <f>'報告書（事業主控）'!S240</f>
        <v>0</v>
      </c>
      <c r="T240" s="950" t="s">
        <v>40</v>
      </c>
      <c r="U240" s="950"/>
      <c r="V240" s="1071">
        <f>'報告書（事業主控）'!V240</f>
        <v>0</v>
      </c>
      <c r="W240" s="1072"/>
      <c r="X240" s="1072"/>
      <c r="Y240" s="740"/>
      <c r="Z240" s="741"/>
      <c r="AA240" s="742"/>
      <c r="AB240" s="742"/>
      <c r="AC240" s="740"/>
      <c r="AD240" s="741"/>
      <c r="AE240" s="742"/>
      <c r="AF240" s="742"/>
      <c r="AG240" s="740"/>
      <c r="AH240" s="1068">
        <f>'報告書（事業主控）'!AH240</f>
        <v>0</v>
      </c>
      <c r="AI240" s="1069"/>
      <c r="AJ240" s="1069"/>
      <c r="AK240" s="1070"/>
      <c r="AL240" s="741"/>
      <c r="AM240" s="743"/>
      <c r="AN240" s="1068">
        <f>'報告書（事業主控）'!AN240</f>
        <v>0</v>
      </c>
      <c r="AO240" s="1069"/>
      <c r="AP240" s="1069"/>
      <c r="AQ240" s="1069"/>
      <c r="AR240" s="1069"/>
      <c r="AS240" s="744"/>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7" t="s">
        <v>38</v>
      </c>
      <c r="Q241" s="33">
        <f>'報告書（事業主控）'!Q241</f>
        <v>0</v>
      </c>
      <c r="R241" s="687" t="s">
        <v>39</v>
      </c>
      <c r="S241" s="33">
        <f>'報告書（事業主控）'!S241</f>
        <v>0</v>
      </c>
      <c r="T241" s="1090" t="s">
        <v>41</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0"/>
    </row>
    <row r="242" spans="2:45" ht="18" customHeight="1">
      <c r="B242" s="839" t="s">
        <v>160</v>
      </c>
      <c r="C242" s="956"/>
      <c r="D242" s="956"/>
      <c r="E242" s="957"/>
      <c r="F242" s="1073">
        <f>'報告書（事業主控）'!F242</f>
        <v>0</v>
      </c>
      <c r="G242" s="1074"/>
      <c r="H242" s="1074"/>
      <c r="I242" s="1074"/>
      <c r="J242" s="1074"/>
      <c r="K242" s="1074"/>
      <c r="L242" s="1074"/>
      <c r="M242" s="1074"/>
      <c r="N242" s="1075"/>
      <c r="O242" s="839" t="s">
        <v>867</v>
      </c>
      <c r="P242" s="956"/>
      <c r="Q242" s="956"/>
      <c r="R242" s="956"/>
      <c r="S242" s="956"/>
      <c r="T242" s="956"/>
      <c r="U242" s="957"/>
      <c r="V242" s="1068">
        <f>'報告書（事業主控）'!V242</f>
        <v>0</v>
      </c>
      <c r="W242" s="1069"/>
      <c r="X242" s="1069"/>
      <c r="Y242" s="1070"/>
      <c r="Z242" s="741"/>
      <c r="AA242" s="742"/>
      <c r="AB242" s="742"/>
      <c r="AC242" s="740"/>
      <c r="AD242" s="741"/>
      <c r="AE242" s="742"/>
      <c r="AF242" s="742"/>
      <c r="AG242" s="740"/>
      <c r="AH242" s="1068">
        <f>'報告書（事業主控）'!AH242</f>
        <v>0</v>
      </c>
      <c r="AI242" s="1069"/>
      <c r="AJ242" s="1069"/>
      <c r="AK242" s="1070"/>
      <c r="AL242" s="741"/>
      <c r="AM242" s="743"/>
      <c r="AN242" s="1068">
        <f>'報告書（事業主控）'!AN242</f>
        <v>0</v>
      </c>
      <c r="AO242" s="1069"/>
      <c r="AP242" s="1069"/>
      <c r="AQ242" s="1069"/>
      <c r="AR242" s="1069"/>
      <c r="AS242" s="744"/>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5"/>
      <c r="AM243" s="746"/>
      <c r="AN243" s="951">
        <f>'報告書（事業主控）'!AN243</f>
        <v>0</v>
      </c>
      <c r="AO243" s="954"/>
      <c r="AP243" s="954"/>
      <c r="AQ243" s="954"/>
      <c r="AR243" s="954"/>
      <c r="AS243" s="747"/>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89"/>
      <c r="AM244" s="690"/>
      <c r="AN244" s="1061">
        <f>'報告書（事業主控）'!AN244</f>
        <v>0</v>
      </c>
      <c r="AO244" s="1062"/>
      <c r="AP244" s="1062"/>
      <c r="AQ244" s="1062"/>
      <c r="AR244" s="1062"/>
      <c r="AS244" s="690"/>
    </row>
    <row r="245" spans="2:45" ht="18" customHeight="1">
      <c r="AN245" s="1060">
        <f>'報告書（事業主控）'!AN245</f>
        <v>0</v>
      </c>
      <c r="AO245" s="1060"/>
      <c r="AP245" s="1060"/>
      <c r="AQ245" s="1060"/>
      <c r="AR245" s="106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row>
    <row r="259" spans="2:45"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4" t="s">
        <v>869</v>
      </c>
      <c r="AM262" s="1034"/>
      <c r="AN262" s="906" t="s">
        <v>305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8" t="s">
        <v>172</v>
      </c>
      <c r="AI263" s="914"/>
      <c r="AJ263" s="914"/>
      <c r="AK263" s="917"/>
      <c r="AL263" s="1035" t="s">
        <v>45</v>
      </c>
      <c r="AM263" s="1035"/>
      <c r="AN263" s="880" t="s">
        <v>26</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3">
        <f>'報告書（事業主控）'!O265</f>
        <v>0</v>
      </c>
      <c r="P265" s="734" t="s">
        <v>38</v>
      </c>
      <c r="Q265" s="733">
        <f>'報告書（事業主控）'!Q265</f>
        <v>0</v>
      </c>
      <c r="R265" s="734" t="s">
        <v>39</v>
      </c>
      <c r="S265" s="733">
        <f>'報告書（事業主控）'!S265</f>
        <v>0</v>
      </c>
      <c r="T265" s="944" t="s">
        <v>40</v>
      </c>
      <c r="U265" s="944"/>
      <c r="V265" s="1071">
        <f>'報告書（事業主控）'!V265</f>
        <v>0</v>
      </c>
      <c r="W265" s="1072"/>
      <c r="X265" s="1072"/>
      <c r="Y265" s="735" t="s">
        <v>15</v>
      </c>
      <c r="Z265" s="741"/>
      <c r="AA265" s="742"/>
      <c r="AB265" s="742"/>
      <c r="AC265" s="735" t="s">
        <v>15</v>
      </c>
      <c r="AD265" s="741"/>
      <c r="AE265" s="742"/>
      <c r="AF265" s="742"/>
      <c r="AG265" s="738" t="s">
        <v>15</v>
      </c>
      <c r="AH265" s="1100">
        <f>'報告書（事業主控）'!AH265</f>
        <v>0</v>
      </c>
      <c r="AI265" s="1101"/>
      <c r="AJ265" s="1101"/>
      <c r="AK265" s="1102"/>
      <c r="AL265" s="741"/>
      <c r="AM265" s="743"/>
      <c r="AN265" s="1068">
        <f>'報告書（事業主控）'!AN265</f>
        <v>0</v>
      </c>
      <c r="AO265" s="1069"/>
      <c r="AP265" s="1069"/>
      <c r="AQ265" s="1069"/>
      <c r="AR265" s="1069"/>
      <c r="AS265" s="738" t="s">
        <v>15</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7" t="s">
        <v>38</v>
      </c>
      <c r="Q266" s="33">
        <f>'報告書（事業主控）'!Q266</f>
        <v>0</v>
      </c>
      <c r="R266" s="687" t="s">
        <v>39</v>
      </c>
      <c r="S266" s="33">
        <f>'報告書（事業主控）'!S266</f>
        <v>0</v>
      </c>
      <c r="T266" s="1090" t="s">
        <v>41</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0"/>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38</v>
      </c>
      <c r="Q267" s="32">
        <f>'報告書（事業主控）'!Q267</f>
        <v>0</v>
      </c>
      <c r="R267" s="11" t="s">
        <v>39</v>
      </c>
      <c r="S267" s="32">
        <f>'報告書（事業主控）'!S267</f>
        <v>0</v>
      </c>
      <c r="T267" s="950" t="s">
        <v>40</v>
      </c>
      <c r="U267" s="950"/>
      <c r="V267" s="1071">
        <f>'報告書（事業主控）'!V267</f>
        <v>0</v>
      </c>
      <c r="W267" s="1072"/>
      <c r="X267" s="1072"/>
      <c r="Y267" s="740"/>
      <c r="Z267" s="741"/>
      <c r="AA267" s="742"/>
      <c r="AB267" s="742"/>
      <c r="AC267" s="740"/>
      <c r="AD267" s="741"/>
      <c r="AE267" s="742"/>
      <c r="AF267" s="742"/>
      <c r="AG267" s="740"/>
      <c r="AH267" s="1068">
        <f>'報告書（事業主控）'!AH267</f>
        <v>0</v>
      </c>
      <c r="AI267" s="1069"/>
      <c r="AJ267" s="1069"/>
      <c r="AK267" s="1070"/>
      <c r="AL267" s="741"/>
      <c r="AM267" s="743"/>
      <c r="AN267" s="1068">
        <f>'報告書（事業主控）'!AN267</f>
        <v>0</v>
      </c>
      <c r="AO267" s="1069"/>
      <c r="AP267" s="1069"/>
      <c r="AQ267" s="1069"/>
      <c r="AR267" s="1069"/>
      <c r="AS267" s="744"/>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7" t="s">
        <v>38</v>
      </c>
      <c r="Q268" s="33">
        <f>'報告書（事業主控）'!Q268</f>
        <v>0</v>
      </c>
      <c r="R268" s="687" t="s">
        <v>39</v>
      </c>
      <c r="S268" s="33">
        <f>'報告書（事業主控）'!S268</f>
        <v>0</v>
      </c>
      <c r="T268" s="1090" t="s">
        <v>41</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0"/>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38</v>
      </c>
      <c r="Q269" s="32">
        <f>'報告書（事業主控）'!Q269</f>
        <v>0</v>
      </c>
      <c r="R269" s="11" t="s">
        <v>39</v>
      </c>
      <c r="S269" s="32">
        <f>'報告書（事業主控）'!S269</f>
        <v>0</v>
      </c>
      <c r="T269" s="950" t="s">
        <v>40</v>
      </c>
      <c r="U269" s="950"/>
      <c r="V269" s="1071">
        <f>'報告書（事業主控）'!V269</f>
        <v>0</v>
      </c>
      <c r="W269" s="1072"/>
      <c r="X269" s="1072"/>
      <c r="Y269" s="740"/>
      <c r="Z269" s="741"/>
      <c r="AA269" s="742"/>
      <c r="AB269" s="742"/>
      <c r="AC269" s="740"/>
      <c r="AD269" s="741"/>
      <c r="AE269" s="742"/>
      <c r="AF269" s="742"/>
      <c r="AG269" s="740"/>
      <c r="AH269" s="1068">
        <f>'報告書（事業主控）'!AH269</f>
        <v>0</v>
      </c>
      <c r="AI269" s="1069"/>
      <c r="AJ269" s="1069"/>
      <c r="AK269" s="1070"/>
      <c r="AL269" s="741"/>
      <c r="AM269" s="743"/>
      <c r="AN269" s="1068">
        <f>'報告書（事業主控）'!AN269</f>
        <v>0</v>
      </c>
      <c r="AO269" s="1069"/>
      <c r="AP269" s="1069"/>
      <c r="AQ269" s="1069"/>
      <c r="AR269" s="1069"/>
      <c r="AS269" s="744"/>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7" t="s">
        <v>38</v>
      </c>
      <c r="Q270" s="33">
        <f>'報告書（事業主控）'!Q270</f>
        <v>0</v>
      </c>
      <c r="R270" s="687" t="s">
        <v>39</v>
      </c>
      <c r="S270" s="33">
        <f>'報告書（事業主控）'!S270</f>
        <v>0</v>
      </c>
      <c r="T270" s="1090" t="s">
        <v>41</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0"/>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38</v>
      </c>
      <c r="Q271" s="32">
        <f>'報告書（事業主控）'!Q271</f>
        <v>0</v>
      </c>
      <c r="R271" s="11" t="s">
        <v>39</v>
      </c>
      <c r="S271" s="32">
        <f>'報告書（事業主控）'!S271</f>
        <v>0</v>
      </c>
      <c r="T271" s="950" t="s">
        <v>40</v>
      </c>
      <c r="U271" s="950"/>
      <c r="V271" s="1071">
        <f>'報告書（事業主控）'!V271</f>
        <v>0</v>
      </c>
      <c r="W271" s="1072"/>
      <c r="X271" s="1072"/>
      <c r="Y271" s="740"/>
      <c r="Z271" s="741"/>
      <c r="AA271" s="742"/>
      <c r="AB271" s="742"/>
      <c r="AC271" s="740"/>
      <c r="AD271" s="741"/>
      <c r="AE271" s="742"/>
      <c r="AF271" s="742"/>
      <c r="AG271" s="740"/>
      <c r="AH271" s="1068">
        <f>'報告書（事業主控）'!AH271</f>
        <v>0</v>
      </c>
      <c r="AI271" s="1069"/>
      <c r="AJ271" s="1069"/>
      <c r="AK271" s="1070"/>
      <c r="AL271" s="741"/>
      <c r="AM271" s="743"/>
      <c r="AN271" s="1068">
        <f>'報告書（事業主控）'!AN271</f>
        <v>0</v>
      </c>
      <c r="AO271" s="1069"/>
      <c r="AP271" s="1069"/>
      <c r="AQ271" s="1069"/>
      <c r="AR271" s="1069"/>
      <c r="AS271" s="744"/>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7" t="s">
        <v>38</v>
      </c>
      <c r="Q272" s="33">
        <f>'報告書（事業主控）'!Q272</f>
        <v>0</v>
      </c>
      <c r="R272" s="687" t="s">
        <v>39</v>
      </c>
      <c r="S272" s="33">
        <f>'報告書（事業主控）'!S272</f>
        <v>0</v>
      </c>
      <c r="T272" s="1090" t="s">
        <v>41</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0"/>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38</v>
      </c>
      <c r="Q273" s="32">
        <f>'報告書（事業主控）'!Q273</f>
        <v>0</v>
      </c>
      <c r="R273" s="11" t="s">
        <v>39</v>
      </c>
      <c r="S273" s="32">
        <f>'報告書（事業主控）'!S273</f>
        <v>0</v>
      </c>
      <c r="T273" s="950" t="s">
        <v>40</v>
      </c>
      <c r="U273" s="950"/>
      <c r="V273" s="1071">
        <f>'報告書（事業主控）'!V273</f>
        <v>0</v>
      </c>
      <c r="W273" s="1072"/>
      <c r="X273" s="1072"/>
      <c r="Y273" s="740"/>
      <c r="Z273" s="741"/>
      <c r="AA273" s="742"/>
      <c r="AB273" s="742"/>
      <c r="AC273" s="740"/>
      <c r="AD273" s="741"/>
      <c r="AE273" s="742"/>
      <c r="AF273" s="742"/>
      <c r="AG273" s="740"/>
      <c r="AH273" s="1068">
        <f>'報告書（事業主控）'!AH273</f>
        <v>0</v>
      </c>
      <c r="AI273" s="1069"/>
      <c r="AJ273" s="1069"/>
      <c r="AK273" s="1070"/>
      <c r="AL273" s="741"/>
      <c r="AM273" s="743"/>
      <c r="AN273" s="1068">
        <f>'報告書（事業主控）'!AN273</f>
        <v>0</v>
      </c>
      <c r="AO273" s="1069"/>
      <c r="AP273" s="1069"/>
      <c r="AQ273" s="1069"/>
      <c r="AR273" s="1069"/>
      <c r="AS273" s="744"/>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7" t="s">
        <v>38</v>
      </c>
      <c r="Q274" s="33">
        <f>'報告書（事業主控）'!Q274</f>
        <v>0</v>
      </c>
      <c r="R274" s="687" t="s">
        <v>39</v>
      </c>
      <c r="S274" s="33">
        <f>'報告書（事業主控）'!S274</f>
        <v>0</v>
      </c>
      <c r="T274" s="1090" t="s">
        <v>41</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0"/>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38</v>
      </c>
      <c r="Q275" s="32">
        <f>'報告書（事業主控）'!Q275</f>
        <v>0</v>
      </c>
      <c r="R275" s="11" t="s">
        <v>39</v>
      </c>
      <c r="S275" s="32">
        <f>'報告書（事業主控）'!S275</f>
        <v>0</v>
      </c>
      <c r="T275" s="950" t="s">
        <v>40</v>
      </c>
      <c r="U275" s="950"/>
      <c r="V275" s="1071">
        <f>'報告書（事業主控）'!V275</f>
        <v>0</v>
      </c>
      <c r="W275" s="1072"/>
      <c r="X275" s="1072"/>
      <c r="Y275" s="740"/>
      <c r="Z275" s="741"/>
      <c r="AA275" s="742"/>
      <c r="AB275" s="742"/>
      <c r="AC275" s="740"/>
      <c r="AD275" s="741"/>
      <c r="AE275" s="742"/>
      <c r="AF275" s="742"/>
      <c r="AG275" s="740"/>
      <c r="AH275" s="1068">
        <f>'報告書（事業主控）'!AH275</f>
        <v>0</v>
      </c>
      <c r="AI275" s="1069"/>
      <c r="AJ275" s="1069"/>
      <c r="AK275" s="1070"/>
      <c r="AL275" s="741"/>
      <c r="AM275" s="743"/>
      <c r="AN275" s="1068">
        <f>'報告書（事業主控）'!AN275</f>
        <v>0</v>
      </c>
      <c r="AO275" s="1069"/>
      <c r="AP275" s="1069"/>
      <c r="AQ275" s="1069"/>
      <c r="AR275" s="1069"/>
      <c r="AS275" s="744"/>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7" t="s">
        <v>38</v>
      </c>
      <c r="Q276" s="33">
        <f>'報告書（事業主控）'!Q276</f>
        <v>0</v>
      </c>
      <c r="R276" s="687" t="s">
        <v>39</v>
      </c>
      <c r="S276" s="33">
        <f>'報告書（事業主控）'!S276</f>
        <v>0</v>
      </c>
      <c r="T276" s="1090" t="s">
        <v>41</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0"/>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38</v>
      </c>
      <c r="Q277" s="32">
        <f>'報告書（事業主控）'!Q277</f>
        <v>0</v>
      </c>
      <c r="R277" s="11" t="s">
        <v>39</v>
      </c>
      <c r="S277" s="32">
        <f>'報告書（事業主控）'!S277</f>
        <v>0</v>
      </c>
      <c r="T277" s="950" t="s">
        <v>40</v>
      </c>
      <c r="U277" s="950"/>
      <c r="V277" s="1071">
        <f>'報告書（事業主控）'!V277</f>
        <v>0</v>
      </c>
      <c r="W277" s="1072"/>
      <c r="X277" s="1072"/>
      <c r="Y277" s="740"/>
      <c r="Z277" s="741"/>
      <c r="AA277" s="742"/>
      <c r="AB277" s="742"/>
      <c r="AC277" s="740"/>
      <c r="AD277" s="741"/>
      <c r="AE277" s="742"/>
      <c r="AF277" s="742"/>
      <c r="AG277" s="740"/>
      <c r="AH277" s="1068">
        <f>'報告書（事業主控）'!AH277</f>
        <v>0</v>
      </c>
      <c r="AI277" s="1069"/>
      <c r="AJ277" s="1069"/>
      <c r="AK277" s="1070"/>
      <c r="AL277" s="741"/>
      <c r="AM277" s="743"/>
      <c r="AN277" s="1068">
        <f>'報告書（事業主控）'!AN277</f>
        <v>0</v>
      </c>
      <c r="AO277" s="1069"/>
      <c r="AP277" s="1069"/>
      <c r="AQ277" s="1069"/>
      <c r="AR277" s="1069"/>
      <c r="AS277" s="744"/>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7" t="s">
        <v>38</v>
      </c>
      <c r="Q278" s="33">
        <f>'報告書（事業主控）'!Q278</f>
        <v>0</v>
      </c>
      <c r="R278" s="687" t="s">
        <v>39</v>
      </c>
      <c r="S278" s="33">
        <f>'報告書（事業主控）'!S278</f>
        <v>0</v>
      </c>
      <c r="T278" s="1090" t="s">
        <v>41</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0"/>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38</v>
      </c>
      <c r="Q279" s="32">
        <f>'報告書（事業主控）'!Q279</f>
        <v>0</v>
      </c>
      <c r="R279" s="11" t="s">
        <v>39</v>
      </c>
      <c r="S279" s="32">
        <f>'報告書（事業主控）'!S279</f>
        <v>0</v>
      </c>
      <c r="T279" s="950" t="s">
        <v>40</v>
      </c>
      <c r="U279" s="950"/>
      <c r="V279" s="1071">
        <f>'報告書（事業主控）'!V279</f>
        <v>0</v>
      </c>
      <c r="W279" s="1072"/>
      <c r="X279" s="1072"/>
      <c r="Y279" s="740"/>
      <c r="Z279" s="741"/>
      <c r="AA279" s="742"/>
      <c r="AB279" s="742"/>
      <c r="AC279" s="740"/>
      <c r="AD279" s="741"/>
      <c r="AE279" s="742"/>
      <c r="AF279" s="742"/>
      <c r="AG279" s="740"/>
      <c r="AH279" s="1068">
        <f>'報告書（事業主控）'!AH279</f>
        <v>0</v>
      </c>
      <c r="AI279" s="1069"/>
      <c r="AJ279" s="1069"/>
      <c r="AK279" s="1070"/>
      <c r="AL279" s="741"/>
      <c r="AM279" s="743"/>
      <c r="AN279" s="1068">
        <f>'報告書（事業主控）'!AN279</f>
        <v>0</v>
      </c>
      <c r="AO279" s="1069"/>
      <c r="AP279" s="1069"/>
      <c r="AQ279" s="1069"/>
      <c r="AR279" s="1069"/>
      <c r="AS279" s="744"/>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7" t="s">
        <v>38</v>
      </c>
      <c r="Q280" s="33">
        <f>'報告書（事業主控）'!Q280</f>
        <v>0</v>
      </c>
      <c r="R280" s="687" t="s">
        <v>39</v>
      </c>
      <c r="S280" s="33">
        <f>'報告書（事業主控）'!S280</f>
        <v>0</v>
      </c>
      <c r="T280" s="1090" t="s">
        <v>41</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0"/>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38</v>
      </c>
      <c r="Q281" s="32">
        <f>'報告書（事業主控）'!Q281</f>
        <v>0</v>
      </c>
      <c r="R281" s="11" t="s">
        <v>39</v>
      </c>
      <c r="S281" s="32">
        <f>'報告書（事業主控）'!S281</f>
        <v>0</v>
      </c>
      <c r="T281" s="950" t="s">
        <v>40</v>
      </c>
      <c r="U281" s="950"/>
      <c r="V281" s="1071">
        <f>'報告書（事業主控）'!V281</f>
        <v>0</v>
      </c>
      <c r="W281" s="1072"/>
      <c r="X281" s="1072"/>
      <c r="Y281" s="740"/>
      <c r="Z281" s="741"/>
      <c r="AA281" s="742"/>
      <c r="AB281" s="742"/>
      <c r="AC281" s="740"/>
      <c r="AD281" s="741"/>
      <c r="AE281" s="742"/>
      <c r="AF281" s="742"/>
      <c r="AG281" s="740"/>
      <c r="AH281" s="1068">
        <f>'報告書（事業主控）'!AH281</f>
        <v>0</v>
      </c>
      <c r="AI281" s="1069"/>
      <c r="AJ281" s="1069"/>
      <c r="AK281" s="1070"/>
      <c r="AL281" s="741"/>
      <c r="AM281" s="743"/>
      <c r="AN281" s="1068">
        <f>'報告書（事業主控）'!AN281</f>
        <v>0</v>
      </c>
      <c r="AO281" s="1069"/>
      <c r="AP281" s="1069"/>
      <c r="AQ281" s="1069"/>
      <c r="AR281" s="1069"/>
      <c r="AS281" s="744"/>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7" t="s">
        <v>38</v>
      </c>
      <c r="Q282" s="33">
        <f>'報告書（事業主控）'!Q282</f>
        <v>0</v>
      </c>
      <c r="R282" s="687" t="s">
        <v>39</v>
      </c>
      <c r="S282" s="33">
        <f>'報告書（事業主控）'!S282</f>
        <v>0</v>
      </c>
      <c r="T282" s="1090" t="s">
        <v>41</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0"/>
    </row>
    <row r="283" spans="2:45" ht="18" customHeight="1">
      <c r="B283" s="839" t="s">
        <v>849</v>
      </c>
      <c r="C283" s="956"/>
      <c r="D283" s="956"/>
      <c r="E283" s="957"/>
      <c r="F283" s="1073">
        <f>'報告書（事業主控）'!F283</f>
        <v>0</v>
      </c>
      <c r="G283" s="1074"/>
      <c r="H283" s="1074"/>
      <c r="I283" s="1074"/>
      <c r="J283" s="1074"/>
      <c r="K283" s="1074"/>
      <c r="L283" s="1074"/>
      <c r="M283" s="1074"/>
      <c r="N283" s="1075"/>
      <c r="O283" s="839" t="s">
        <v>850</v>
      </c>
      <c r="P283" s="956"/>
      <c r="Q283" s="956"/>
      <c r="R283" s="956"/>
      <c r="S283" s="956"/>
      <c r="T283" s="956"/>
      <c r="U283" s="957"/>
      <c r="V283" s="1068">
        <f>'報告書（事業主控）'!V283</f>
        <v>0</v>
      </c>
      <c r="W283" s="1069"/>
      <c r="X283" s="1069"/>
      <c r="Y283" s="1070"/>
      <c r="Z283" s="741"/>
      <c r="AA283" s="742"/>
      <c r="AB283" s="742"/>
      <c r="AC283" s="740"/>
      <c r="AD283" s="741"/>
      <c r="AE283" s="742"/>
      <c r="AF283" s="742"/>
      <c r="AG283" s="740"/>
      <c r="AH283" s="1068">
        <f>'報告書（事業主控）'!AH283</f>
        <v>0</v>
      </c>
      <c r="AI283" s="1069"/>
      <c r="AJ283" s="1069"/>
      <c r="AK283" s="1070"/>
      <c r="AL283" s="741"/>
      <c r="AM283" s="743"/>
      <c r="AN283" s="1068">
        <f>'報告書（事業主控）'!AN283</f>
        <v>0</v>
      </c>
      <c r="AO283" s="1069"/>
      <c r="AP283" s="1069"/>
      <c r="AQ283" s="1069"/>
      <c r="AR283" s="1069"/>
      <c r="AS283" s="744"/>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5"/>
      <c r="AM284" s="746"/>
      <c r="AN284" s="951">
        <f>'報告書（事業主控）'!AN284</f>
        <v>0</v>
      </c>
      <c r="AO284" s="954"/>
      <c r="AP284" s="954"/>
      <c r="AQ284" s="954"/>
      <c r="AR284" s="954"/>
      <c r="AS284" s="747"/>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89"/>
      <c r="AM285" s="690"/>
      <c r="AN285" s="1061">
        <f>'報告書（事業主控）'!AN285</f>
        <v>0</v>
      </c>
      <c r="AO285" s="1062"/>
      <c r="AP285" s="1062"/>
      <c r="AQ285" s="1062"/>
      <c r="AR285" s="1062"/>
      <c r="AS285" s="690"/>
    </row>
    <row r="286" spans="2:45" ht="18" customHeight="1">
      <c r="AN286" s="1060">
        <f>'報告書（事業主控）'!AN286</f>
        <v>0</v>
      </c>
      <c r="AO286" s="1060"/>
      <c r="AP286" s="1060"/>
      <c r="AQ286" s="1060"/>
      <c r="AR286" s="106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row>
    <row r="300" spans="2:4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820</v>
      </c>
      <c r="AM303" s="1034"/>
      <c r="AN303" s="906" t="s">
        <v>862</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8" t="s">
        <v>172</v>
      </c>
      <c r="AI304" s="914"/>
      <c r="AJ304" s="914"/>
      <c r="AK304" s="917"/>
      <c r="AL304" s="1035" t="s">
        <v>45</v>
      </c>
      <c r="AM304" s="1035"/>
      <c r="AN304" s="880" t="s">
        <v>26</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3">
        <f>'報告書（事業主控）'!O306</f>
        <v>0</v>
      </c>
      <c r="P306" s="734" t="s">
        <v>38</v>
      </c>
      <c r="Q306" s="733">
        <f>'報告書（事業主控）'!Q306</f>
        <v>0</v>
      </c>
      <c r="R306" s="734" t="s">
        <v>39</v>
      </c>
      <c r="S306" s="733">
        <f>'報告書（事業主控）'!S306</f>
        <v>0</v>
      </c>
      <c r="T306" s="944" t="s">
        <v>40</v>
      </c>
      <c r="U306" s="944"/>
      <c r="V306" s="1071">
        <f>'報告書（事業主控）'!V306</f>
        <v>0</v>
      </c>
      <c r="W306" s="1072"/>
      <c r="X306" s="1072"/>
      <c r="Y306" s="735" t="s">
        <v>15</v>
      </c>
      <c r="Z306" s="741"/>
      <c r="AA306" s="742"/>
      <c r="AB306" s="742"/>
      <c r="AC306" s="735" t="s">
        <v>15</v>
      </c>
      <c r="AD306" s="741"/>
      <c r="AE306" s="742"/>
      <c r="AF306" s="742"/>
      <c r="AG306" s="738" t="s">
        <v>15</v>
      </c>
      <c r="AH306" s="1100">
        <f>'報告書（事業主控）'!AH306</f>
        <v>0</v>
      </c>
      <c r="AI306" s="1101"/>
      <c r="AJ306" s="1101"/>
      <c r="AK306" s="1102"/>
      <c r="AL306" s="741"/>
      <c r="AM306" s="743"/>
      <c r="AN306" s="1068">
        <f>'報告書（事業主控）'!AN306</f>
        <v>0</v>
      </c>
      <c r="AO306" s="1069"/>
      <c r="AP306" s="1069"/>
      <c r="AQ306" s="1069"/>
      <c r="AR306" s="1069"/>
      <c r="AS306" s="738" t="s">
        <v>15</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7" t="s">
        <v>38</v>
      </c>
      <c r="Q307" s="33">
        <f>'報告書（事業主控）'!Q307</f>
        <v>0</v>
      </c>
      <c r="R307" s="687" t="s">
        <v>39</v>
      </c>
      <c r="S307" s="33">
        <f>'報告書（事業主控）'!S307</f>
        <v>0</v>
      </c>
      <c r="T307" s="1090" t="s">
        <v>41</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0"/>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38</v>
      </c>
      <c r="Q308" s="32">
        <f>'報告書（事業主控）'!Q308</f>
        <v>0</v>
      </c>
      <c r="R308" s="11" t="s">
        <v>39</v>
      </c>
      <c r="S308" s="32">
        <f>'報告書（事業主控）'!S308</f>
        <v>0</v>
      </c>
      <c r="T308" s="950" t="s">
        <v>40</v>
      </c>
      <c r="U308" s="950"/>
      <c r="V308" s="1071">
        <f>'報告書（事業主控）'!V308</f>
        <v>0</v>
      </c>
      <c r="W308" s="1072"/>
      <c r="X308" s="1072"/>
      <c r="Y308" s="740"/>
      <c r="Z308" s="741"/>
      <c r="AA308" s="742"/>
      <c r="AB308" s="742"/>
      <c r="AC308" s="740"/>
      <c r="AD308" s="741"/>
      <c r="AE308" s="742"/>
      <c r="AF308" s="742"/>
      <c r="AG308" s="740"/>
      <c r="AH308" s="1068">
        <f>'報告書（事業主控）'!AH308</f>
        <v>0</v>
      </c>
      <c r="AI308" s="1069"/>
      <c r="AJ308" s="1069"/>
      <c r="AK308" s="1070"/>
      <c r="AL308" s="741"/>
      <c r="AM308" s="743"/>
      <c r="AN308" s="1068">
        <f>'報告書（事業主控）'!AN308</f>
        <v>0</v>
      </c>
      <c r="AO308" s="1069"/>
      <c r="AP308" s="1069"/>
      <c r="AQ308" s="1069"/>
      <c r="AR308" s="1069"/>
      <c r="AS308" s="744"/>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7" t="s">
        <v>38</v>
      </c>
      <c r="Q309" s="33">
        <f>'報告書（事業主控）'!Q309</f>
        <v>0</v>
      </c>
      <c r="R309" s="687" t="s">
        <v>39</v>
      </c>
      <c r="S309" s="33">
        <f>'報告書（事業主控）'!S309</f>
        <v>0</v>
      </c>
      <c r="T309" s="1090" t="s">
        <v>41</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0"/>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38</v>
      </c>
      <c r="Q310" s="32">
        <f>'報告書（事業主控）'!Q310</f>
        <v>0</v>
      </c>
      <c r="R310" s="11" t="s">
        <v>39</v>
      </c>
      <c r="S310" s="32">
        <f>'報告書（事業主控）'!S310</f>
        <v>0</v>
      </c>
      <c r="T310" s="950" t="s">
        <v>40</v>
      </c>
      <c r="U310" s="950"/>
      <c r="V310" s="1071">
        <f>'報告書（事業主控）'!V310</f>
        <v>0</v>
      </c>
      <c r="W310" s="1072"/>
      <c r="X310" s="1072"/>
      <c r="Y310" s="740"/>
      <c r="Z310" s="741"/>
      <c r="AA310" s="742"/>
      <c r="AB310" s="742"/>
      <c r="AC310" s="740"/>
      <c r="AD310" s="741"/>
      <c r="AE310" s="742"/>
      <c r="AF310" s="742"/>
      <c r="AG310" s="740"/>
      <c r="AH310" s="1068">
        <f>'報告書（事業主控）'!AH310</f>
        <v>0</v>
      </c>
      <c r="AI310" s="1069"/>
      <c r="AJ310" s="1069"/>
      <c r="AK310" s="1070"/>
      <c r="AL310" s="741"/>
      <c r="AM310" s="743"/>
      <c r="AN310" s="1068">
        <f>'報告書（事業主控）'!AN310</f>
        <v>0</v>
      </c>
      <c r="AO310" s="1069"/>
      <c r="AP310" s="1069"/>
      <c r="AQ310" s="1069"/>
      <c r="AR310" s="1069"/>
      <c r="AS310" s="744"/>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7" t="s">
        <v>38</v>
      </c>
      <c r="Q311" s="33">
        <f>'報告書（事業主控）'!Q311</f>
        <v>0</v>
      </c>
      <c r="R311" s="687" t="s">
        <v>39</v>
      </c>
      <c r="S311" s="33">
        <f>'報告書（事業主控）'!S311</f>
        <v>0</v>
      </c>
      <c r="T311" s="1090" t="s">
        <v>41</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0"/>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38</v>
      </c>
      <c r="Q312" s="32">
        <f>'報告書（事業主控）'!Q312</f>
        <v>0</v>
      </c>
      <c r="R312" s="11" t="s">
        <v>39</v>
      </c>
      <c r="S312" s="32">
        <f>'報告書（事業主控）'!S312</f>
        <v>0</v>
      </c>
      <c r="T312" s="950" t="s">
        <v>40</v>
      </c>
      <c r="U312" s="950"/>
      <c r="V312" s="1071">
        <f>'報告書（事業主控）'!V312</f>
        <v>0</v>
      </c>
      <c r="W312" s="1072"/>
      <c r="X312" s="1072"/>
      <c r="Y312" s="740"/>
      <c r="Z312" s="741"/>
      <c r="AA312" s="742"/>
      <c r="AB312" s="742"/>
      <c r="AC312" s="740"/>
      <c r="AD312" s="741"/>
      <c r="AE312" s="742"/>
      <c r="AF312" s="742"/>
      <c r="AG312" s="740"/>
      <c r="AH312" s="1068">
        <f>'報告書（事業主控）'!AH312</f>
        <v>0</v>
      </c>
      <c r="AI312" s="1069"/>
      <c r="AJ312" s="1069"/>
      <c r="AK312" s="1070"/>
      <c r="AL312" s="741"/>
      <c r="AM312" s="743"/>
      <c r="AN312" s="1068">
        <f>'報告書（事業主控）'!AN312</f>
        <v>0</v>
      </c>
      <c r="AO312" s="1069"/>
      <c r="AP312" s="1069"/>
      <c r="AQ312" s="1069"/>
      <c r="AR312" s="1069"/>
      <c r="AS312" s="744"/>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7" t="s">
        <v>38</v>
      </c>
      <c r="Q313" s="33">
        <f>'報告書（事業主控）'!Q313</f>
        <v>0</v>
      </c>
      <c r="R313" s="687" t="s">
        <v>39</v>
      </c>
      <c r="S313" s="33">
        <f>'報告書（事業主控）'!S313</f>
        <v>0</v>
      </c>
      <c r="T313" s="1090" t="s">
        <v>41</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0"/>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38</v>
      </c>
      <c r="Q314" s="32">
        <f>'報告書（事業主控）'!Q314</f>
        <v>0</v>
      </c>
      <c r="R314" s="11" t="s">
        <v>39</v>
      </c>
      <c r="S314" s="32">
        <f>'報告書（事業主控）'!S314</f>
        <v>0</v>
      </c>
      <c r="T314" s="950" t="s">
        <v>40</v>
      </c>
      <c r="U314" s="950"/>
      <c r="V314" s="1071">
        <f>'報告書（事業主控）'!V314</f>
        <v>0</v>
      </c>
      <c r="W314" s="1072"/>
      <c r="X314" s="1072"/>
      <c r="Y314" s="740"/>
      <c r="Z314" s="741"/>
      <c r="AA314" s="742"/>
      <c r="AB314" s="742"/>
      <c r="AC314" s="740"/>
      <c r="AD314" s="741"/>
      <c r="AE314" s="742"/>
      <c r="AF314" s="742"/>
      <c r="AG314" s="740"/>
      <c r="AH314" s="1068">
        <f>'報告書（事業主控）'!AH314</f>
        <v>0</v>
      </c>
      <c r="AI314" s="1069"/>
      <c r="AJ314" s="1069"/>
      <c r="AK314" s="1070"/>
      <c r="AL314" s="741"/>
      <c r="AM314" s="743"/>
      <c r="AN314" s="1068">
        <f>'報告書（事業主控）'!AN314</f>
        <v>0</v>
      </c>
      <c r="AO314" s="1069"/>
      <c r="AP314" s="1069"/>
      <c r="AQ314" s="1069"/>
      <c r="AR314" s="1069"/>
      <c r="AS314" s="744"/>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7" t="s">
        <v>38</v>
      </c>
      <c r="Q315" s="33">
        <f>'報告書（事業主控）'!Q315</f>
        <v>0</v>
      </c>
      <c r="R315" s="687" t="s">
        <v>39</v>
      </c>
      <c r="S315" s="33">
        <f>'報告書（事業主控）'!S315</f>
        <v>0</v>
      </c>
      <c r="T315" s="1090" t="s">
        <v>41</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0"/>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38</v>
      </c>
      <c r="Q316" s="32">
        <f>'報告書（事業主控）'!Q316</f>
        <v>0</v>
      </c>
      <c r="R316" s="11" t="s">
        <v>39</v>
      </c>
      <c r="S316" s="32">
        <f>'報告書（事業主控）'!S316</f>
        <v>0</v>
      </c>
      <c r="T316" s="950" t="s">
        <v>40</v>
      </c>
      <c r="U316" s="950"/>
      <c r="V316" s="1071">
        <f>'報告書（事業主控）'!V316</f>
        <v>0</v>
      </c>
      <c r="W316" s="1072"/>
      <c r="X316" s="1072"/>
      <c r="Y316" s="740"/>
      <c r="Z316" s="741"/>
      <c r="AA316" s="742"/>
      <c r="AB316" s="742"/>
      <c r="AC316" s="740"/>
      <c r="AD316" s="741"/>
      <c r="AE316" s="742"/>
      <c r="AF316" s="742"/>
      <c r="AG316" s="740"/>
      <c r="AH316" s="1068">
        <f>'報告書（事業主控）'!AH316</f>
        <v>0</v>
      </c>
      <c r="AI316" s="1069"/>
      <c r="AJ316" s="1069"/>
      <c r="AK316" s="1070"/>
      <c r="AL316" s="741"/>
      <c r="AM316" s="743"/>
      <c r="AN316" s="1068">
        <f>'報告書（事業主控）'!AN316</f>
        <v>0</v>
      </c>
      <c r="AO316" s="1069"/>
      <c r="AP316" s="1069"/>
      <c r="AQ316" s="1069"/>
      <c r="AR316" s="1069"/>
      <c r="AS316" s="744"/>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7" t="s">
        <v>38</v>
      </c>
      <c r="Q317" s="33">
        <f>'報告書（事業主控）'!Q317</f>
        <v>0</v>
      </c>
      <c r="R317" s="687" t="s">
        <v>39</v>
      </c>
      <c r="S317" s="33">
        <f>'報告書（事業主控）'!S317</f>
        <v>0</v>
      </c>
      <c r="T317" s="1090" t="s">
        <v>41</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0"/>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38</v>
      </c>
      <c r="Q318" s="32">
        <f>'報告書（事業主控）'!Q318</f>
        <v>0</v>
      </c>
      <c r="R318" s="11" t="s">
        <v>39</v>
      </c>
      <c r="S318" s="32">
        <f>'報告書（事業主控）'!S318</f>
        <v>0</v>
      </c>
      <c r="T318" s="950" t="s">
        <v>40</v>
      </c>
      <c r="U318" s="950"/>
      <c r="V318" s="1071">
        <f>'報告書（事業主控）'!V318</f>
        <v>0</v>
      </c>
      <c r="W318" s="1072"/>
      <c r="X318" s="1072"/>
      <c r="Y318" s="740"/>
      <c r="Z318" s="741"/>
      <c r="AA318" s="742"/>
      <c r="AB318" s="742"/>
      <c r="AC318" s="740"/>
      <c r="AD318" s="741"/>
      <c r="AE318" s="742"/>
      <c r="AF318" s="742"/>
      <c r="AG318" s="740"/>
      <c r="AH318" s="1068">
        <f>'報告書（事業主控）'!AH318</f>
        <v>0</v>
      </c>
      <c r="AI318" s="1069"/>
      <c r="AJ318" s="1069"/>
      <c r="AK318" s="1070"/>
      <c r="AL318" s="741"/>
      <c r="AM318" s="743"/>
      <c r="AN318" s="1068">
        <f>'報告書（事業主控）'!AN318</f>
        <v>0</v>
      </c>
      <c r="AO318" s="1069"/>
      <c r="AP318" s="1069"/>
      <c r="AQ318" s="1069"/>
      <c r="AR318" s="1069"/>
      <c r="AS318" s="744"/>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7" t="s">
        <v>38</v>
      </c>
      <c r="Q319" s="33">
        <f>'報告書（事業主控）'!Q319</f>
        <v>0</v>
      </c>
      <c r="R319" s="687" t="s">
        <v>39</v>
      </c>
      <c r="S319" s="33">
        <f>'報告書（事業主控）'!S319</f>
        <v>0</v>
      </c>
      <c r="T319" s="1090" t="s">
        <v>41</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0"/>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38</v>
      </c>
      <c r="Q320" s="32">
        <f>'報告書（事業主控）'!Q320</f>
        <v>0</v>
      </c>
      <c r="R320" s="11" t="s">
        <v>39</v>
      </c>
      <c r="S320" s="32">
        <f>'報告書（事業主控）'!S320</f>
        <v>0</v>
      </c>
      <c r="T320" s="950" t="s">
        <v>40</v>
      </c>
      <c r="U320" s="950"/>
      <c r="V320" s="1071">
        <f>'報告書（事業主控）'!V320</f>
        <v>0</v>
      </c>
      <c r="W320" s="1072"/>
      <c r="X320" s="1072"/>
      <c r="Y320" s="740"/>
      <c r="Z320" s="741"/>
      <c r="AA320" s="742"/>
      <c r="AB320" s="742"/>
      <c r="AC320" s="740"/>
      <c r="AD320" s="741"/>
      <c r="AE320" s="742"/>
      <c r="AF320" s="742"/>
      <c r="AG320" s="740"/>
      <c r="AH320" s="1068">
        <f>'報告書（事業主控）'!AH320</f>
        <v>0</v>
      </c>
      <c r="AI320" s="1069"/>
      <c r="AJ320" s="1069"/>
      <c r="AK320" s="1070"/>
      <c r="AL320" s="741"/>
      <c r="AM320" s="743"/>
      <c r="AN320" s="1068">
        <f>'報告書（事業主控）'!AN320</f>
        <v>0</v>
      </c>
      <c r="AO320" s="1069"/>
      <c r="AP320" s="1069"/>
      <c r="AQ320" s="1069"/>
      <c r="AR320" s="1069"/>
      <c r="AS320" s="744"/>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7" t="s">
        <v>38</v>
      </c>
      <c r="Q321" s="33">
        <f>'報告書（事業主控）'!Q321</f>
        <v>0</v>
      </c>
      <c r="R321" s="687" t="s">
        <v>39</v>
      </c>
      <c r="S321" s="33">
        <f>'報告書（事業主控）'!S321</f>
        <v>0</v>
      </c>
      <c r="T321" s="1090" t="s">
        <v>41</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0"/>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38</v>
      </c>
      <c r="Q322" s="32">
        <f>'報告書（事業主控）'!Q322</f>
        <v>0</v>
      </c>
      <c r="R322" s="11" t="s">
        <v>39</v>
      </c>
      <c r="S322" s="32">
        <f>'報告書（事業主控）'!S322</f>
        <v>0</v>
      </c>
      <c r="T322" s="950" t="s">
        <v>40</v>
      </c>
      <c r="U322" s="950"/>
      <c r="V322" s="1071">
        <f>'報告書（事業主控）'!V322</f>
        <v>0</v>
      </c>
      <c r="W322" s="1072"/>
      <c r="X322" s="1072"/>
      <c r="Y322" s="740"/>
      <c r="Z322" s="741"/>
      <c r="AA322" s="742"/>
      <c r="AB322" s="742"/>
      <c r="AC322" s="740"/>
      <c r="AD322" s="741"/>
      <c r="AE322" s="742"/>
      <c r="AF322" s="742"/>
      <c r="AG322" s="740"/>
      <c r="AH322" s="1068">
        <f>'報告書（事業主控）'!AH322</f>
        <v>0</v>
      </c>
      <c r="AI322" s="1069"/>
      <c r="AJ322" s="1069"/>
      <c r="AK322" s="1070"/>
      <c r="AL322" s="741"/>
      <c r="AM322" s="743"/>
      <c r="AN322" s="1068">
        <f>'報告書（事業主控）'!AN322</f>
        <v>0</v>
      </c>
      <c r="AO322" s="1069"/>
      <c r="AP322" s="1069"/>
      <c r="AQ322" s="1069"/>
      <c r="AR322" s="1069"/>
      <c r="AS322" s="744"/>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7" t="s">
        <v>38</v>
      </c>
      <c r="Q323" s="33">
        <f>'報告書（事業主控）'!Q323</f>
        <v>0</v>
      </c>
      <c r="R323" s="687" t="s">
        <v>39</v>
      </c>
      <c r="S323" s="33">
        <f>'報告書（事業主控）'!S323</f>
        <v>0</v>
      </c>
      <c r="T323" s="1090" t="s">
        <v>41</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0"/>
    </row>
    <row r="324" spans="2:45" ht="18" customHeight="1">
      <c r="B324" s="839" t="s">
        <v>849</v>
      </c>
      <c r="C324" s="956"/>
      <c r="D324" s="956"/>
      <c r="E324" s="957"/>
      <c r="F324" s="1073">
        <f>'報告書（事業主控）'!F324</f>
        <v>0</v>
      </c>
      <c r="G324" s="1074"/>
      <c r="H324" s="1074"/>
      <c r="I324" s="1074"/>
      <c r="J324" s="1074"/>
      <c r="K324" s="1074"/>
      <c r="L324" s="1074"/>
      <c r="M324" s="1074"/>
      <c r="N324" s="1075"/>
      <c r="O324" s="839" t="s">
        <v>850</v>
      </c>
      <c r="P324" s="956"/>
      <c r="Q324" s="956"/>
      <c r="R324" s="956"/>
      <c r="S324" s="956"/>
      <c r="T324" s="956"/>
      <c r="U324" s="957"/>
      <c r="V324" s="1068">
        <f>'報告書（事業主控）'!V324</f>
        <v>0</v>
      </c>
      <c r="W324" s="1069"/>
      <c r="X324" s="1069"/>
      <c r="Y324" s="1070"/>
      <c r="Z324" s="741"/>
      <c r="AA324" s="742"/>
      <c r="AB324" s="742"/>
      <c r="AC324" s="740"/>
      <c r="AD324" s="741"/>
      <c r="AE324" s="742"/>
      <c r="AF324" s="742"/>
      <c r="AG324" s="740"/>
      <c r="AH324" s="1068">
        <f>'報告書（事業主控）'!AH324</f>
        <v>0</v>
      </c>
      <c r="AI324" s="1069"/>
      <c r="AJ324" s="1069"/>
      <c r="AK324" s="1070"/>
      <c r="AL324" s="741"/>
      <c r="AM324" s="743"/>
      <c r="AN324" s="1068">
        <f>'報告書（事業主控）'!AN324</f>
        <v>0</v>
      </c>
      <c r="AO324" s="1069"/>
      <c r="AP324" s="1069"/>
      <c r="AQ324" s="1069"/>
      <c r="AR324" s="1069"/>
      <c r="AS324" s="744"/>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5"/>
      <c r="AM325" s="746"/>
      <c r="AN325" s="951">
        <f>'報告書（事業主控）'!AN325</f>
        <v>0</v>
      </c>
      <c r="AO325" s="954"/>
      <c r="AP325" s="954"/>
      <c r="AQ325" s="954"/>
      <c r="AR325" s="954"/>
      <c r="AS325" s="747"/>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89"/>
      <c r="AM326" s="690"/>
      <c r="AN326" s="1061">
        <f>'報告書（事業主控）'!AN326</f>
        <v>0</v>
      </c>
      <c r="AO326" s="1062"/>
      <c r="AP326" s="1062"/>
      <c r="AQ326" s="1062"/>
      <c r="AR326" s="1062"/>
      <c r="AS326" s="690"/>
    </row>
    <row r="327" spans="2:45" ht="18" customHeight="1">
      <c r="AN327" s="1060">
        <f>'報告書（事業主控）'!AN327</f>
        <v>0</v>
      </c>
      <c r="AO327" s="1060"/>
      <c r="AP327" s="1060"/>
      <c r="AQ327" s="1060"/>
      <c r="AR327" s="106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row>
    <row r="341" spans="2:45"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869</v>
      </c>
      <c r="AM344" s="1034"/>
      <c r="AN344" s="906" t="s">
        <v>862</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8" t="s">
        <v>172</v>
      </c>
      <c r="AI345" s="914"/>
      <c r="AJ345" s="914"/>
      <c r="AK345" s="917"/>
      <c r="AL345" s="1035" t="s">
        <v>45</v>
      </c>
      <c r="AM345" s="1035"/>
      <c r="AN345" s="880" t="s">
        <v>26</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3">
        <f>'報告書（事業主控）'!O347</f>
        <v>0</v>
      </c>
      <c r="P347" s="734" t="s">
        <v>38</v>
      </c>
      <c r="Q347" s="733">
        <f>'報告書（事業主控）'!Q347</f>
        <v>0</v>
      </c>
      <c r="R347" s="734" t="s">
        <v>39</v>
      </c>
      <c r="S347" s="733">
        <f>'報告書（事業主控）'!S347</f>
        <v>0</v>
      </c>
      <c r="T347" s="944" t="s">
        <v>40</v>
      </c>
      <c r="U347" s="944"/>
      <c r="V347" s="1071">
        <f>'報告書（事業主控）'!V347</f>
        <v>0</v>
      </c>
      <c r="W347" s="1072"/>
      <c r="X347" s="1072"/>
      <c r="Y347" s="735" t="s">
        <v>15</v>
      </c>
      <c r="Z347" s="741"/>
      <c r="AA347" s="742"/>
      <c r="AB347" s="742"/>
      <c r="AC347" s="735" t="s">
        <v>15</v>
      </c>
      <c r="AD347" s="741"/>
      <c r="AE347" s="742"/>
      <c r="AF347" s="742"/>
      <c r="AG347" s="738" t="s">
        <v>15</v>
      </c>
      <c r="AH347" s="1095">
        <f>'報告書（事業主控）'!AH347</f>
        <v>0</v>
      </c>
      <c r="AI347" s="1096"/>
      <c r="AJ347" s="1096"/>
      <c r="AK347" s="1097"/>
      <c r="AL347" s="741"/>
      <c r="AM347" s="743"/>
      <c r="AN347" s="1068">
        <f>'報告書（事業主控）'!AN347</f>
        <v>0</v>
      </c>
      <c r="AO347" s="1069"/>
      <c r="AP347" s="1069"/>
      <c r="AQ347" s="1069"/>
      <c r="AR347" s="1069"/>
      <c r="AS347" s="738" t="s">
        <v>15</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7" t="s">
        <v>38</v>
      </c>
      <c r="Q348" s="33">
        <f>'報告書（事業主控）'!Q348</f>
        <v>0</v>
      </c>
      <c r="R348" s="687" t="s">
        <v>39</v>
      </c>
      <c r="S348" s="33">
        <f>'報告書（事業主控）'!S348</f>
        <v>0</v>
      </c>
      <c r="T348" s="1090" t="s">
        <v>41</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0"/>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38</v>
      </c>
      <c r="Q349" s="32">
        <f>'報告書（事業主控）'!Q349</f>
        <v>0</v>
      </c>
      <c r="R349" s="11" t="s">
        <v>39</v>
      </c>
      <c r="S349" s="32">
        <f>'報告書（事業主控）'!S349</f>
        <v>0</v>
      </c>
      <c r="T349" s="950" t="s">
        <v>40</v>
      </c>
      <c r="U349" s="950"/>
      <c r="V349" s="1071">
        <f>'報告書（事業主控）'!V349</f>
        <v>0</v>
      </c>
      <c r="W349" s="1072"/>
      <c r="X349" s="1072"/>
      <c r="Y349" s="740"/>
      <c r="Z349" s="741"/>
      <c r="AA349" s="742"/>
      <c r="AB349" s="742"/>
      <c r="AC349" s="740"/>
      <c r="AD349" s="741"/>
      <c r="AE349" s="742"/>
      <c r="AF349" s="742"/>
      <c r="AG349" s="740"/>
      <c r="AH349" s="1068">
        <f>'報告書（事業主控）'!AH349</f>
        <v>0</v>
      </c>
      <c r="AI349" s="1069"/>
      <c r="AJ349" s="1069"/>
      <c r="AK349" s="1070"/>
      <c r="AL349" s="741"/>
      <c r="AM349" s="743"/>
      <c r="AN349" s="1068">
        <f>'報告書（事業主控）'!AN349</f>
        <v>0</v>
      </c>
      <c r="AO349" s="1069"/>
      <c r="AP349" s="1069"/>
      <c r="AQ349" s="1069"/>
      <c r="AR349" s="1069"/>
      <c r="AS349" s="744"/>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7" t="s">
        <v>38</v>
      </c>
      <c r="Q350" s="33">
        <f>'報告書（事業主控）'!Q350</f>
        <v>0</v>
      </c>
      <c r="R350" s="687" t="s">
        <v>39</v>
      </c>
      <c r="S350" s="33">
        <f>'報告書（事業主控）'!S350</f>
        <v>0</v>
      </c>
      <c r="T350" s="1090" t="s">
        <v>41</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0"/>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38</v>
      </c>
      <c r="Q351" s="32">
        <f>'報告書（事業主控）'!Q351</f>
        <v>0</v>
      </c>
      <c r="R351" s="11" t="s">
        <v>39</v>
      </c>
      <c r="S351" s="32">
        <f>'報告書（事業主控）'!S351</f>
        <v>0</v>
      </c>
      <c r="T351" s="950" t="s">
        <v>40</v>
      </c>
      <c r="U351" s="950"/>
      <c r="V351" s="1071">
        <f>'報告書（事業主控）'!V351</f>
        <v>0</v>
      </c>
      <c r="W351" s="1072"/>
      <c r="X351" s="1072"/>
      <c r="Y351" s="740"/>
      <c r="Z351" s="741"/>
      <c r="AA351" s="742"/>
      <c r="AB351" s="742"/>
      <c r="AC351" s="740"/>
      <c r="AD351" s="741"/>
      <c r="AE351" s="742"/>
      <c r="AF351" s="742"/>
      <c r="AG351" s="740"/>
      <c r="AH351" s="1068">
        <f>'報告書（事業主控）'!AH351</f>
        <v>0</v>
      </c>
      <c r="AI351" s="1069"/>
      <c r="AJ351" s="1069"/>
      <c r="AK351" s="1070"/>
      <c r="AL351" s="741"/>
      <c r="AM351" s="743"/>
      <c r="AN351" s="1068">
        <f>'報告書（事業主控）'!AN351</f>
        <v>0</v>
      </c>
      <c r="AO351" s="1069"/>
      <c r="AP351" s="1069"/>
      <c r="AQ351" s="1069"/>
      <c r="AR351" s="1069"/>
      <c r="AS351" s="744"/>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7" t="s">
        <v>38</v>
      </c>
      <c r="Q352" s="33">
        <f>'報告書（事業主控）'!Q352</f>
        <v>0</v>
      </c>
      <c r="R352" s="687" t="s">
        <v>39</v>
      </c>
      <c r="S352" s="33">
        <f>'報告書（事業主控）'!S352</f>
        <v>0</v>
      </c>
      <c r="T352" s="1090" t="s">
        <v>41</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0"/>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38</v>
      </c>
      <c r="Q353" s="32">
        <f>'報告書（事業主控）'!Q353</f>
        <v>0</v>
      </c>
      <c r="R353" s="11" t="s">
        <v>39</v>
      </c>
      <c r="S353" s="32">
        <f>'報告書（事業主控）'!S353</f>
        <v>0</v>
      </c>
      <c r="T353" s="950" t="s">
        <v>40</v>
      </c>
      <c r="U353" s="950"/>
      <c r="V353" s="1071">
        <f>'報告書（事業主控）'!V353</f>
        <v>0</v>
      </c>
      <c r="W353" s="1072"/>
      <c r="X353" s="1072"/>
      <c r="Y353" s="740"/>
      <c r="Z353" s="741"/>
      <c r="AA353" s="742"/>
      <c r="AB353" s="742"/>
      <c r="AC353" s="740"/>
      <c r="AD353" s="741"/>
      <c r="AE353" s="742"/>
      <c r="AF353" s="742"/>
      <c r="AG353" s="740"/>
      <c r="AH353" s="1068">
        <f>'報告書（事業主控）'!AH353</f>
        <v>0</v>
      </c>
      <c r="AI353" s="1069"/>
      <c r="AJ353" s="1069"/>
      <c r="AK353" s="1070"/>
      <c r="AL353" s="741"/>
      <c r="AM353" s="743"/>
      <c r="AN353" s="1068">
        <f>'報告書（事業主控）'!AN353</f>
        <v>0</v>
      </c>
      <c r="AO353" s="1069"/>
      <c r="AP353" s="1069"/>
      <c r="AQ353" s="1069"/>
      <c r="AR353" s="1069"/>
      <c r="AS353" s="744"/>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7" t="s">
        <v>38</v>
      </c>
      <c r="Q354" s="33">
        <f>'報告書（事業主控）'!Q354</f>
        <v>0</v>
      </c>
      <c r="R354" s="687" t="s">
        <v>39</v>
      </c>
      <c r="S354" s="33">
        <f>'報告書（事業主控）'!S354</f>
        <v>0</v>
      </c>
      <c r="T354" s="1090" t="s">
        <v>41</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0"/>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38</v>
      </c>
      <c r="Q355" s="32">
        <f>'報告書（事業主控）'!Q355</f>
        <v>0</v>
      </c>
      <c r="R355" s="11" t="s">
        <v>39</v>
      </c>
      <c r="S355" s="32">
        <f>'報告書（事業主控）'!S355</f>
        <v>0</v>
      </c>
      <c r="T355" s="950" t="s">
        <v>40</v>
      </c>
      <c r="U355" s="950"/>
      <c r="V355" s="1071">
        <f>'報告書（事業主控）'!V355</f>
        <v>0</v>
      </c>
      <c r="W355" s="1072"/>
      <c r="X355" s="1072"/>
      <c r="Y355" s="740"/>
      <c r="Z355" s="741"/>
      <c r="AA355" s="742"/>
      <c r="AB355" s="742"/>
      <c r="AC355" s="740"/>
      <c r="AD355" s="741"/>
      <c r="AE355" s="742"/>
      <c r="AF355" s="742"/>
      <c r="AG355" s="740"/>
      <c r="AH355" s="1068">
        <f>'報告書（事業主控）'!AH355</f>
        <v>0</v>
      </c>
      <c r="AI355" s="1069"/>
      <c r="AJ355" s="1069"/>
      <c r="AK355" s="1070"/>
      <c r="AL355" s="741"/>
      <c r="AM355" s="743"/>
      <c r="AN355" s="1068">
        <f>'報告書（事業主控）'!AN355</f>
        <v>0</v>
      </c>
      <c r="AO355" s="1069"/>
      <c r="AP355" s="1069"/>
      <c r="AQ355" s="1069"/>
      <c r="AR355" s="1069"/>
      <c r="AS355" s="744"/>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7" t="s">
        <v>38</v>
      </c>
      <c r="Q356" s="33">
        <f>'報告書（事業主控）'!Q356</f>
        <v>0</v>
      </c>
      <c r="R356" s="687" t="s">
        <v>39</v>
      </c>
      <c r="S356" s="33">
        <f>'報告書（事業主控）'!S356</f>
        <v>0</v>
      </c>
      <c r="T356" s="1090" t="s">
        <v>41</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0"/>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38</v>
      </c>
      <c r="Q357" s="32">
        <f>'報告書（事業主控）'!Q357</f>
        <v>0</v>
      </c>
      <c r="R357" s="11" t="s">
        <v>39</v>
      </c>
      <c r="S357" s="32">
        <f>'報告書（事業主控）'!S357</f>
        <v>0</v>
      </c>
      <c r="T357" s="950" t="s">
        <v>40</v>
      </c>
      <c r="U357" s="950"/>
      <c r="V357" s="1071">
        <f>'報告書（事業主控）'!V357</f>
        <v>0</v>
      </c>
      <c r="W357" s="1072"/>
      <c r="X357" s="1072"/>
      <c r="Y357" s="740"/>
      <c r="Z357" s="741"/>
      <c r="AA357" s="742"/>
      <c r="AB357" s="742"/>
      <c r="AC357" s="740"/>
      <c r="AD357" s="741"/>
      <c r="AE357" s="742"/>
      <c r="AF357" s="742"/>
      <c r="AG357" s="740"/>
      <c r="AH357" s="1068">
        <f>'報告書（事業主控）'!AH357</f>
        <v>0</v>
      </c>
      <c r="AI357" s="1069"/>
      <c r="AJ357" s="1069"/>
      <c r="AK357" s="1070"/>
      <c r="AL357" s="741"/>
      <c r="AM357" s="743"/>
      <c r="AN357" s="1068">
        <f>'報告書（事業主控）'!AN357</f>
        <v>0</v>
      </c>
      <c r="AO357" s="1069"/>
      <c r="AP357" s="1069"/>
      <c r="AQ357" s="1069"/>
      <c r="AR357" s="1069"/>
      <c r="AS357" s="744"/>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7" t="s">
        <v>38</v>
      </c>
      <c r="Q358" s="33">
        <f>'報告書（事業主控）'!Q358</f>
        <v>0</v>
      </c>
      <c r="R358" s="687" t="s">
        <v>39</v>
      </c>
      <c r="S358" s="33">
        <f>'報告書（事業主控）'!S358</f>
        <v>0</v>
      </c>
      <c r="T358" s="1090" t="s">
        <v>41</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0"/>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38</v>
      </c>
      <c r="Q359" s="32">
        <f>'報告書（事業主控）'!Q359</f>
        <v>0</v>
      </c>
      <c r="R359" s="11" t="s">
        <v>39</v>
      </c>
      <c r="S359" s="32">
        <f>'報告書（事業主控）'!S359</f>
        <v>0</v>
      </c>
      <c r="T359" s="950" t="s">
        <v>40</v>
      </c>
      <c r="U359" s="950"/>
      <c r="V359" s="1071">
        <f>'報告書（事業主控）'!V359</f>
        <v>0</v>
      </c>
      <c r="W359" s="1072"/>
      <c r="X359" s="1072"/>
      <c r="Y359" s="740"/>
      <c r="Z359" s="741"/>
      <c r="AA359" s="742"/>
      <c r="AB359" s="742"/>
      <c r="AC359" s="740"/>
      <c r="AD359" s="741"/>
      <c r="AE359" s="742"/>
      <c r="AF359" s="742"/>
      <c r="AG359" s="740"/>
      <c r="AH359" s="1068">
        <f>'報告書（事業主控）'!AH359</f>
        <v>0</v>
      </c>
      <c r="AI359" s="1069"/>
      <c r="AJ359" s="1069"/>
      <c r="AK359" s="1070"/>
      <c r="AL359" s="741"/>
      <c r="AM359" s="743"/>
      <c r="AN359" s="1068">
        <f>'報告書（事業主控）'!AN359</f>
        <v>0</v>
      </c>
      <c r="AO359" s="1069"/>
      <c r="AP359" s="1069"/>
      <c r="AQ359" s="1069"/>
      <c r="AR359" s="1069"/>
      <c r="AS359" s="744"/>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7" t="s">
        <v>38</v>
      </c>
      <c r="Q360" s="33">
        <f>'報告書（事業主控）'!Q360</f>
        <v>0</v>
      </c>
      <c r="R360" s="687" t="s">
        <v>39</v>
      </c>
      <c r="S360" s="33">
        <f>'報告書（事業主控）'!S360</f>
        <v>0</v>
      </c>
      <c r="T360" s="1090" t="s">
        <v>41</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0"/>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38</v>
      </c>
      <c r="Q361" s="32">
        <f>'報告書（事業主控）'!Q361</f>
        <v>0</v>
      </c>
      <c r="R361" s="11" t="s">
        <v>39</v>
      </c>
      <c r="S361" s="32">
        <f>'報告書（事業主控）'!S361</f>
        <v>0</v>
      </c>
      <c r="T361" s="950" t="s">
        <v>40</v>
      </c>
      <c r="U361" s="950"/>
      <c r="V361" s="1071">
        <f>'報告書（事業主控）'!V361</f>
        <v>0</v>
      </c>
      <c r="W361" s="1072"/>
      <c r="X361" s="1072"/>
      <c r="Y361" s="740"/>
      <c r="Z361" s="741"/>
      <c r="AA361" s="742"/>
      <c r="AB361" s="742"/>
      <c r="AC361" s="740"/>
      <c r="AD361" s="741"/>
      <c r="AE361" s="742"/>
      <c r="AF361" s="742"/>
      <c r="AG361" s="740"/>
      <c r="AH361" s="1068">
        <f>'報告書（事業主控）'!AH361</f>
        <v>0</v>
      </c>
      <c r="AI361" s="1069"/>
      <c r="AJ361" s="1069"/>
      <c r="AK361" s="1070"/>
      <c r="AL361" s="741"/>
      <c r="AM361" s="743"/>
      <c r="AN361" s="1068">
        <f>'報告書（事業主控）'!AN361</f>
        <v>0</v>
      </c>
      <c r="AO361" s="1069"/>
      <c r="AP361" s="1069"/>
      <c r="AQ361" s="1069"/>
      <c r="AR361" s="1069"/>
      <c r="AS361" s="744"/>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7" t="s">
        <v>38</v>
      </c>
      <c r="Q362" s="33">
        <f>'報告書（事業主控）'!Q362</f>
        <v>0</v>
      </c>
      <c r="R362" s="687" t="s">
        <v>39</v>
      </c>
      <c r="S362" s="33">
        <f>'報告書（事業主控）'!S362</f>
        <v>0</v>
      </c>
      <c r="T362" s="1090" t="s">
        <v>41</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0"/>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38</v>
      </c>
      <c r="Q363" s="32">
        <f>'報告書（事業主控）'!Q363</f>
        <v>0</v>
      </c>
      <c r="R363" s="11" t="s">
        <v>39</v>
      </c>
      <c r="S363" s="32">
        <f>'報告書（事業主控）'!S363</f>
        <v>0</v>
      </c>
      <c r="T363" s="950" t="s">
        <v>40</v>
      </c>
      <c r="U363" s="950"/>
      <c r="V363" s="1071">
        <f>'報告書（事業主控）'!V363</f>
        <v>0</v>
      </c>
      <c r="W363" s="1072"/>
      <c r="X363" s="1072"/>
      <c r="Y363" s="740"/>
      <c r="Z363" s="741"/>
      <c r="AA363" s="742"/>
      <c r="AB363" s="742"/>
      <c r="AC363" s="740"/>
      <c r="AD363" s="741"/>
      <c r="AE363" s="742"/>
      <c r="AF363" s="742"/>
      <c r="AG363" s="740"/>
      <c r="AH363" s="1068">
        <f>'報告書（事業主控）'!AH363</f>
        <v>0</v>
      </c>
      <c r="AI363" s="1069"/>
      <c r="AJ363" s="1069"/>
      <c r="AK363" s="1070"/>
      <c r="AL363" s="741"/>
      <c r="AM363" s="743"/>
      <c r="AN363" s="1068">
        <f>'報告書（事業主控）'!AN363</f>
        <v>0</v>
      </c>
      <c r="AO363" s="1069"/>
      <c r="AP363" s="1069"/>
      <c r="AQ363" s="1069"/>
      <c r="AR363" s="1069"/>
      <c r="AS363" s="744"/>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7" t="s">
        <v>38</v>
      </c>
      <c r="Q364" s="33">
        <f>'報告書（事業主控）'!Q364</f>
        <v>0</v>
      </c>
      <c r="R364" s="687" t="s">
        <v>39</v>
      </c>
      <c r="S364" s="33">
        <f>'報告書（事業主控）'!S364</f>
        <v>0</v>
      </c>
      <c r="T364" s="1090" t="s">
        <v>41</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0"/>
    </row>
    <row r="365" spans="2:45" ht="18" customHeight="1">
      <c r="B365" s="839" t="s">
        <v>849</v>
      </c>
      <c r="C365" s="956"/>
      <c r="D365" s="956"/>
      <c r="E365" s="957"/>
      <c r="F365" s="1073">
        <f>'報告書（事業主控）'!F365</f>
        <v>0</v>
      </c>
      <c r="G365" s="1074"/>
      <c r="H365" s="1074"/>
      <c r="I365" s="1074"/>
      <c r="J365" s="1074"/>
      <c r="K365" s="1074"/>
      <c r="L365" s="1074"/>
      <c r="M365" s="1074"/>
      <c r="N365" s="1075"/>
      <c r="O365" s="839" t="s">
        <v>850</v>
      </c>
      <c r="P365" s="956"/>
      <c r="Q365" s="956"/>
      <c r="R365" s="956"/>
      <c r="S365" s="956"/>
      <c r="T365" s="956"/>
      <c r="U365" s="957"/>
      <c r="V365" s="1068">
        <f>'報告書（事業主控）'!V365</f>
        <v>0</v>
      </c>
      <c r="W365" s="1069"/>
      <c r="X365" s="1069"/>
      <c r="Y365" s="1070"/>
      <c r="Z365" s="741"/>
      <c r="AA365" s="742"/>
      <c r="AB365" s="742"/>
      <c r="AC365" s="740"/>
      <c r="AD365" s="741"/>
      <c r="AE365" s="742"/>
      <c r="AF365" s="742"/>
      <c r="AG365" s="740"/>
      <c r="AH365" s="1068">
        <f>'報告書（事業主控）'!AH365</f>
        <v>0</v>
      </c>
      <c r="AI365" s="1069"/>
      <c r="AJ365" s="1069"/>
      <c r="AK365" s="1070"/>
      <c r="AL365" s="741"/>
      <c r="AM365" s="743"/>
      <c r="AN365" s="1068">
        <f>'報告書（事業主控）'!AN365</f>
        <v>0</v>
      </c>
      <c r="AO365" s="1069"/>
      <c r="AP365" s="1069"/>
      <c r="AQ365" s="1069"/>
      <c r="AR365" s="1069"/>
      <c r="AS365" s="744"/>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5"/>
      <c r="AM366" s="746"/>
      <c r="AN366" s="951">
        <f>'報告書（事業主控）'!AN366</f>
        <v>0</v>
      </c>
      <c r="AO366" s="954"/>
      <c r="AP366" s="954"/>
      <c r="AQ366" s="954"/>
      <c r="AR366" s="954"/>
      <c r="AS366" s="747"/>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89"/>
      <c r="AM367" s="690"/>
      <c r="AN367" s="1061">
        <f>'報告書（事業主控）'!AN367</f>
        <v>0</v>
      </c>
      <c r="AO367" s="1062"/>
      <c r="AP367" s="1062"/>
      <c r="AQ367" s="1062"/>
      <c r="AR367" s="1062"/>
      <c r="AS367" s="690"/>
    </row>
    <row r="368" spans="2:45" ht="18" customHeight="1">
      <c r="AN368" s="1060">
        <f>'報告書（事業主控）'!AN368</f>
        <v>0</v>
      </c>
      <c r="AO368" s="1060"/>
      <c r="AP368" s="1060"/>
      <c r="AQ368" s="1060"/>
      <c r="AR368" s="106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row>
    <row r="382" spans="2:45"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820</v>
      </c>
      <c r="AM385" s="1034"/>
      <c r="AN385" s="906" t="s">
        <v>862</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8" t="s">
        <v>172</v>
      </c>
      <c r="AI386" s="914"/>
      <c r="AJ386" s="914"/>
      <c r="AK386" s="917"/>
      <c r="AL386" s="1035" t="s">
        <v>45</v>
      </c>
      <c r="AM386" s="1035"/>
      <c r="AN386" s="880" t="s">
        <v>26</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3">
        <f>'報告書（事業主控）'!O388</f>
        <v>0</v>
      </c>
      <c r="P388" s="734" t="s">
        <v>38</v>
      </c>
      <c r="Q388" s="733">
        <f>'報告書（事業主控）'!Q388</f>
        <v>0</v>
      </c>
      <c r="R388" s="734" t="s">
        <v>39</v>
      </c>
      <c r="S388" s="733">
        <f>'報告書（事業主控）'!S388</f>
        <v>0</v>
      </c>
      <c r="T388" s="944" t="s">
        <v>40</v>
      </c>
      <c r="U388" s="944"/>
      <c r="V388" s="1071">
        <f>'報告書（事業主控）'!V388</f>
        <v>0</v>
      </c>
      <c r="W388" s="1072"/>
      <c r="X388" s="1072"/>
      <c r="Y388" s="735" t="s">
        <v>15</v>
      </c>
      <c r="Z388" s="741"/>
      <c r="AA388" s="742"/>
      <c r="AB388" s="742"/>
      <c r="AC388" s="735" t="s">
        <v>15</v>
      </c>
      <c r="AD388" s="741"/>
      <c r="AE388" s="742"/>
      <c r="AF388" s="742"/>
      <c r="AG388" s="738" t="s">
        <v>15</v>
      </c>
      <c r="AH388" s="1095">
        <f>'報告書（事業主控）'!AH388</f>
        <v>0</v>
      </c>
      <c r="AI388" s="1096"/>
      <c r="AJ388" s="1096"/>
      <c r="AK388" s="1097"/>
      <c r="AL388" s="741"/>
      <c r="AM388" s="743"/>
      <c r="AN388" s="1068">
        <f>'報告書（事業主控）'!AN388</f>
        <v>0</v>
      </c>
      <c r="AO388" s="1069"/>
      <c r="AP388" s="1069"/>
      <c r="AQ388" s="1069"/>
      <c r="AR388" s="1069"/>
      <c r="AS388" s="738" t="s">
        <v>15</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7" t="s">
        <v>38</v>
      </c>
      <c r="Q389" s="33">
        <f>'報告書（事業主控）'!Q389</f>
        <v>0</v>
      </c>
      <c r="R389" s="687" t="s">
        <v>39</v>
      </c>
      <c r="S389" s="33">
        <f>'報告書（事業主控）'!S389</f>
        <v>0</v>
      </c>
      <c r="T389" s="1090" t="s">
        <v>41</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0"/>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38</v>
      </c>
      <c r="Q390" s="32">
        <f>'報告書（事業主控）'!Q390</f>
        <v>0</v>
      </c>
      <c r="R390" s="11" t="s">
        <v>39</v>
      </c>
      <c r="S390" s="32">
        <f>'報告書（事業主控）'!S390</f>
        <v>0</v>
      </c>
      <c r="T390" s="950" t="s">
        <v>40</v>
      </c>
      <c r="U390" s="950"/>
      <c r="V390" s="1071">
        <f>'報告書（事業主控）'!V390</f>
        <v>0</v>
      </c>
      <c r="W390" s="1072"/>
      <c r="X390" s="1072"/>
      <c r="Y390" s="740"/>
      <c r="Z390" s="741"/>
      <c r="AA390" s="742"/>
      <c r="AB390" s="742"/>
      <c r="AC390" s="740"/>
      <c r="AD390" s="741"/>
      <c r="AE390" s="742"/>
      <c r="AF390" s="742"/>
      <c r="AG390" s="740"/>
      <c r="AH390" s="1068">
        <f>'報告書（事業主控）'!AH390</f>
        <v>0</v>
      </c>
      <c r="AI390" s="1069"/>
      <c r="AJ390" s="1069"/>
      <c r="AK390" s="1070"/>
      <c r="AL390" s="741"/>
      <c r="AM390" s="743"/>
      <c r="AN390" s="1068">
        <f>'報告書（事業主控）'!AN390</f>
        <v>0</v>
      </c>
      <c r="AO390" s="1069"/>
      <c r="AP390" s="1069"/>
      <c r="AQ390" s="1069"/>
      <c r="AR390" s="1069"/>
      <c r="AS390" s="744"/>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7" t="s">
        <v>38</v>
      </c>
      <c r="Q391" s="33">
        <f>'報告書（事業主控）'!Q391</f>
        <v>0</v>
      </c>
      <c r="R391" s="687" t="s">
        <v>39</v>
      </c>
      <c r="S391" s="33">
        <f>'報告書（事業主控）'!S391</f>
        <v>0</v>
      </c>
      <c r="T391" s="1090" t="s">
        <v>41</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0"/>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38</v>
      </c>
      <c r="Q392" s="32">
        <f>'報告書（事業主控）'!Q392</f>
        <v>0</v>
      </c>
      <c r="R392" s="11" t="s">
        <v>39</v>
      </c>
      <c r="S392" s="32">
        <f>'報告書（事業主控）'!S392</f>
        <v>0</v>
      </c>
      <c r="T392" s="950" t="s">
        <v>40</v>
      </c>
      <c r="U392" s="950"/>
      <c r="V392" s="1071">
        <f>'報告書（事業主控）'!V392</f>
        <v>0</v>
      </c>
      <c r="W392" s="1072"/>
      <c r="X392" s="1072"/>
      <c r="Y392" s="740"/>
      <c r="Z392" s="741"/>
      <c r="AA392" s="742"/>
      <c r="AB392" s="742"/>
      <c r="AC392" s="740"/>
      <c r="AD392" s="741"/>
      <c r="AE392" s="742"/>
      <c r="AF392" s="742"/>
      <c r="AG392" s="740"/>
      <c r="AH392" s="1068">
        <f>'報告書（事業主控）'!AH392</f>
        <v>0</v>
      </c>
      <c r="AI392" s="1069"/>
      <c r="AJ392" s="1069"/>
      <c r="AK392" s="1070"/>
      <c r="AL392" s="741"/>
      <c r="AM392" s="743"/>
      <c r="AN392" s="1068">
        <f>'報告書（事業主控）'!AN392</f>
        <v>0</v>
      </c>
      <c r="AO392" s="1069"/>
      <c r="AP392" s="1069"/>
      <c r="AQ392" s="1069"/>
      <c r="AR392" s="1069"/>
      <c r="AS392" s="744"/>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7" t="s">
        <v>38</v>
      </c>
      <c r="Q393" s="33">
        <f>'報告書（事業主控）'!Q393</f>
        <v>0</v>
      </c>
      <c r="R393" s="687" t="s">
        <v>39</v>
      </c>
      <c r="S393" s="33">
        <f>'報告書（事業主控）'!S393</f>
        <v>0</v>
      </c>
      <c r="T393" s="1090" t="s">
        <v>41</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0"/>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38</v>
      </c>
      <c r="Q394" s="32">
        <f>'報告書（事業主控）'!Q394</f>
        <v>0</v>
      </c>
      <c r="R394" s="11" t="s">
        <v>39</v>
      </c>
      <c r="S394" s="32">
        <f>'報告書（事業主控）'!S394</f>
        <v>0</v>
      </c>
      <c r="T394" s="950" t="s">
        <v>40</v>
      </c>
      <c r="U394" s="950"/>
      <c r="V394" s="1071">
        <f>'報告書（事業主控）'!V394</f>
        <v>0</v>
      </c>
      <c r="W394" s="1072"/>
      <c r="X394" s="1072"/>
      <c r="Y394" s="740"/>
      <c r="Z394" s="741"/>
      <c r="AA394" s="742"/>
      <c r="AB394" s="742"/>
      <c r="AC394" s="740"/>
      <c r="AD394" s="741"/>
      <c r="AE394" s="742"/>
      <c r="AF394" s="742"/>
      <c r="AG394" s="740"/>
      <c r="AH394" s="1068">
        <f>'報告書（事業主控）'!AH394</f>
        <v>0</v>
      </c>
      <c r="AI394" s="1069"/>
      <c r="AJ394" s="1069"/>
      <c r="AK394" s="1070"/>
      <c r="AL394" s="741"/>
      <c r="AM394" s="743"/>
      <c r="AN394" s="1068">
        <f>'報告書（事業主控）'!AN394</f>
        <v>0</v>
      </c>
      <c r="AO394" s="1069"/>
      <c r="AP394" s="1069"/>
      <c r="AQ394" s="1069"/>
      <c r="AR394" s="1069"/>
      <c r="AS394" s="744"/>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7" t="s">
        <v>38</v>
      </c>
      <c r="Q395" s="33">
        <f>'報告書（事業主控）'!Q395</f>
        <v>0</v>
      </c>
      <c r="R395" s="687" t="s">
        <v>39</v>
      </c>
      <c r="S395" s="33">
        <f>'報告書（事業主控）'!S395</f>
        <v>0</v>
      </c>
      <c r="T395" s="1090" t="s">
        <v>41</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0"/>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38</v>
      </c>
      <c r="Q396" s="32">
        <f>'報告書（事業主控）'!Q396</f>
        <v>0</v>
      </c>
      <c r="R396" s="11" t="s">
        <v>39</v>
      </c>
      <c r="S396" s="32">
        <f>'報告書（事業主控）'!S396</f>
        <v>0</v>
      </c>
      <c r="T396" s="950" t="s">
        <v>40</v>
      </c>
      <c r="U396" s="950"/>
      <c r="V396" s="1071">
        <f>'報告書（事業主控）'!V396</f>
        <v>0</v>
      </c>
      <c r="W396" s="1072"/>
      <c r="X396" s="1072"/>
      <c r="Y396" s="740"/>
      <c r="Z396" s="741"/>
      <c r="AA396" s="742"/>
      <c r="AB396" s="742"/>
      <c r="AC396" s="740"/>
      <c r="AD396" s="741"/>
      <c r="AE396" s="742"/>
      <c r="AF396" s="742"/>
      <c r="AG396" s="740"/>
      <c r="AH396" s="1068">
        <f>'報告書（事業主控）'!AH396</f>
        <v>0</v>
      </c>
      <c r="AI396" s="1069"/>
      <c r="AJ396" s="1069"/>
      <c r="AK396" s="1070"/>
      <c r="AL396" s="741"/>
      <c r="AM396" s="743"/>
      <c r="AN396" s="1068">
        <f>'報告書（事業主控）'!AN396</f>
        <v>0</v>
      </c>
      <c r="AO396" s="1069"/>
      <c r="AP396" s="1069"/>
      <c r="AQ396" s="1069"/>
      <c r="AR396" s="1069"/>
      <c r="AS396" s="744"/>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7" t="s">
        <v>38</v>
      </c>
      <c r="Q397" s="33">
        <f>'報告書（事業主控）'!Q397</f>
        <v>0</v>
      </c>
      <c r="R397" s="687" t="s">
        <v>39</v>
      </c>
      <c r="S397" s="33">
        <f>'報告書（事業主控）'!S397</f>
        <v>0</v>
      </c>
      <c r="T397" s="1090" t="s">
        <v>41</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0"/>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38</v>
      </c>
      <c r="Q398" s="32">
        <f>'報告書（事業主控）'!Q398</f>
        <v>0</v>
      </c>
      <c r="R398" s="11" t="s">
        <v>39</v>
      </c>
      <c r="S398" s="32">
        <f>'報告書（事業主控）'!S398</f>
        <v>0</v>
      </c>
      <c r="T398" s="950" t="s">
        <v>40</v>
      </c>
      <c r="U398" s="950"/>
      <c r="V398" s="1071">
        <f>'報告書（事業主控）'!V398</f>
        <v>0</v>
      </c>
      <c r="W398" s="1072"/>
      <c r="X398" s="1072"/>
      <c r="Y398" s="740"/>
      <c r="Z398" s="741"/>
      <c r="AA398" s="742"/>
      <c r="AB398" s="742"/>
      <c r="AC398" s="740"/>
      <c r="AD398" s="741"/>
      <c r="AE398" s="742"/>
      <c r="AF398" s="742"/>
      <c r="AG398" s="740"/>
      <c r="AH398" s="1068">
        <f>'報告書（事業主控）'!AH398</f>
        <v>0</v>
      </c>
      <c r="AI398" s="1069"/>
      <c r="AJ398" s="1069"/>
      <c r="AK398" s="1070"/>
      <c r="AL398" s="741"/>
      <c r="AM398" s="743"/>
      <c r="AN398" s="1068">
        <f>'報告書（事業主控）'!AN398</f>
        <v>0</v>
      </c>
      <c r="AO398" s="1069"/>
      <c r="AP398" s="1069"/>
      <c r="AQ398" s="1069"/>
      <c r="AR398" s="1069"/>
      <c r="AS398" s="744"/>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7" t="s">
        <v>38</v>
      </c>
      <c r="Q399" s="33">
        <f>'報告書（事業主控）'!Q399</f>
        <v>0</v>
      </c>
      <c r="R399" s="687" t="s">
        <v>39</v>
      </c>
      <c r="S399" s="33">
        <f>'報告書（事業主控）'!S399</f>
        <v>0</v>
      </c>
      <c r="T399" s="1090" t="s">
        <v>41</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0"/>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38</v>
      </c>
      <c r="Q400" s="32">
        <f>'報告書（事業主控）'!Q400</f>
        <v>0</v>
      </c>
      <c r="R400" s="11" t="s">
        <v>39</v>
      </c>
      <c r="S400" s="32">
        <f>'報告書（事業主控）'!S400</f>
        <v>0</v>
      </c>
      <c r="T400" s="950" t="s">
        <v>40</v>
      </c>
      <c r="U400" s="950"/>
      <c r="V400" s="1071">
        <f>'報告書（事業主控）'!V400</f>
        <v>0</v>
      </c>
      <c r="W400" s="1072"/>
      <c r="X400" s="1072"/>
      <c r="Y400" s="740"/>
      <c r="Z400" s="741"/>
      <c r="AA400" s="742"/>
      <c r="AB400" s="742"/>
      <c r="AC400" s="740"/>
      <c r="AD400" s="741"/>
      <c r="AE400" s="742"/>
      <c r="AF400" s="742"/>
      <c r="AG400" s="740"/>
      <c r="AH400" s="1068">
        <f>'報告書（事業主控）'!AH400</f>
        <v>0</v>
      </c>
      <c r="AI400" s="1069"/>
      <c r="AJ400" s="1069"/>
      <c r="AK400" s="1070"/>
      <c r="AL400" s="741"/>
      <c r="AM400" s="743"/>
      <c r="AN400" s="1068">
        <f>'報告書（事業主控）'!AN400</f>
        <v>0</v>
      </c>
      <c r="AO400" s="1069"/>
      <c r="AP400" s="1069"/>
      <c r="AQ400" s="1069"/>
      <c r="AR400" s="1069"/>
      <c r="AS400" s="744"/>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7" t="s">
        <v>38</v>
      </c>
      <c r="Q401" s="33">
        <f>'報告書（事業主控）'!Q401</f>
        <v>0</v>
      </c>
      <c r="R401" s="687" t="s">
        <v>39</v>
      </c>
      <c r="S401" s="33">
        <f>'報告書（事業主控）'!S401</f>
        <v>0</v>
      </c>
      <c r="T401" s="1090" t="s">
        <v>41</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0"/>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38</v>
      </c>
      <c r="Q402" s="32">
        <f>'報告書（事業主控）'!Q402</f>
        <v>0</v>
      </c>
      <c r="R402" s="11" t="s">
        <v>39</v>
      </c>
      <c r="S402" s="32">
        <f>'報告書（事業主控）'!S402</f>
        <v>0</v>
      </c>
      <c r="T402" s="950" t="s">
        <v>40</v>
      </c>
      <c r="U402" s="950"/>
      <c r="V402" s="1071">
        <f>'報告書（事業主控）'!V402</f>
        <v>0</v>
      </c>
      <c r="W402" s="1072"/>
      <c r="X402" s="1072"/>
      <c r="Y402" s="740"/>
      <c r="Z402" s="741"/>
      <c r="AA402" s="742"/>
      <c r="AB402" s="742"/>
      <c r="AC402" s="740"/>
      <c r="AD402" s="741"/>
      <c r="AE402" s="742"/>
      <c r="AF402" s="742"/>
      <c r="AG402" s="740"/>
      <c r="AH402" s="1068">
        <f>'報告書（事業主控）'!AH402</f>
        <v>0</v>
      </c>
      <c r="AI402" s="1069"/>
      <c r="AJ402" s="1069"/>
      <c r="AK402" s="1070"/>
      <c r="AL402" s="741"/>
      <c r="AM402" s="743"/>
      <c r="AN402" s="1068">
        <f>'報告書（事業主控）'!AN402</f>
        <v>0</v>
      </c>
      <c r="AO402" s="1069"/>
      <c r="AP402" s="1069"/>
      <c r="AQ402" s="1069"/>
      <c r="AR402" s="1069"/>
      <c r="AS402" s="744"/>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7" t="s">
        <v>38</v>
      </c>
      <c r="Q403" s="33">
        <f>'報告書（事業主控）'!Q403</f>
        <v>0</v>
      </c>
      <c r="R403" s="687" t="s">
        <v>39</v>
      </c>
      <c r="S403" s="33">
        <f>'報告書（事業主控）'!S403</f>
        <v>0</v>
      </c>
      <c r="T403" s="1090" t="s">
        <v>41</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0"/>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38</v>
      </c>
      <c r="Q404" s="32">
        <f>'報告書（事業主控）'!Q404</f>
        <v>0</v>
      </c>
      <c r="R404" s="11" t="s">
        <v>39</v>
      </c>
      <c r="S404" s="32">
        <f>'報告書（事業主控）'!S404</f>
        <v>0</v>
      </c>
      <c r="T404" s="950" t="s">
        <v>40</v>
      </c>
      <c r="U404" s="950"/>
      <c r="V404" s="1071">
        <f>'報告書（事業主控）'!V404</f>
        <v>0</v>
      </c>
      <c r="W404" s="1072"/>
      <c r="X404" s="1072"/>
      <c r="Y404" s="740"/>
      <c r="Z404" s="741"/>
      <c r="AA404" s="742"/>
      <c r="AB404" s="742"/>
      <c r="AC404" s="740"/>
      <c r="AD404" s="741"/>
      <c r="AE404" s="742"/>
      <c r="AF404" s="742"/>
      <c r="AG404" s="740"/>
      <c r="AH404" s="1068">
        <f>'報告書（事業主控）'!AH404</f>
        <v>0</v>
      </c>
      <c r="AI404" s="1069"/>
      <c r="AJ404" s="1069"/>
      <c r="AK404" s="1070"/>
      <c r="AL404" s="741"/>
      <c r="AM404" s="743"/>
      <c r="AN404" s="1068">
        <f>'報告書（事業主控）'!AN404</f>
        <v>0</v>
      </c>
      <c r="AO404" s="1069"/>
      <c r="AP404" s="1069"/>
      <c r="AQ404" s="1069"/>
      <c r="AR404" s="1069"/>
      <c r="AS404" s="744"/>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7" t="s">
        <v>38</v>
      </c>
      <c r="Q405" s="33">
        <f>'報告書（事業主控）'!Q405</f>
        <v>0</v>
      </c>
      <c r="R405" s="687" t="s">
        <v>39</v>
      </c>
      <c r="S405" s="33">
        <f>'報告書（事業主控）'!S405</f>
        <v>0</v>
      </c>
      <c r="T405" s="1090" t="s">
        <v>41</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0"/>
    </row>
    <row r="406" spans="2:45" ht="18" customHeight="1">
      <c r="B406" s="839" t="s">
        <v>849</v>
      </c>
      <c r="C406" s="956"/>
      <c r="D406" s="956"/>
      <c r="E406" s="957"/>
      <c r="F406" s="1073">
        <f>'報告書（事業主控）'!F406</f>
        <v>0</v>
      </c>
      <c r="G406" s="1074"/>
      <c r="H406" s="1074"/>
      <c r="I406" s="1074"/>
      <c r="J406" s="1074"/>
      <c r="K406" s="1074"/>
      <c r="L406" s="1074"/>
      <c r="M406" s="1074"/>
      <c r="N406" s="1075"/>
      <c r="O406" s="839" t="s">
        <v>850</v>
      </c>
      <c r="P406" s="956"/>
      <c r="Q406" s="956"/>
      <c r="R406" s="956"/>
      <c r="S406" s="956"/>
      <c r="T406" s="956"/>
      <c r="U406" s="957"/>
      <c r="V406" s="1068">
        <f>'報告書（事業主控）'!V406</f>
        <v>0</v>
      </c>
      <c r="W406" s="1069"/>
      <c r="X406" s="1069"/>
      <c r="Y406" s="1070"/>
      <c r="Z406" s="741"/>
      <c r="AA406" s="742"/>
      <c r="AB406" s="742"/>
      <c r="AC406" s="740"/>
      <c r="AD406" s="741"/>
      <c r="AE406" s="742"/>
      <c r="AF406" s="742"/>
      <c r="AG406" s="740"/>
      <c r="AH406" s="1068">
        <f>'報告書（事業主控）'!AH406</f>
        <v>0</v>
      </c>
      <c r="AI406" s="1069"/>
      <c r="AJ406" s="1069"/>
      <c r="AK406" s="1070"/>
      <c r="AL406" s="741"/>
      <c r="AM406" s="743"/>
      <c r="AN406" s="1068">
        <f>'報告書（事業主控）'!AN406</f>
        <v>0</v>
      </c>
      <c r="AO406" s="1069"/>
      <c r="AP406" s="1069"/>
      <c r="AQ406" s="1069"/>
      <c r="AR406" s="1069"/>
      <c r="AS406" s="744"/>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5"/>
      <c r="AM407" s="746"/>
      <c r="AN407" s="951">
        <f>'報告書（事業主控）'!AN407</f>
        <v>0</v>
      </c>
      <c r="AO407" s="954"/>
      <c r="AP407" s="954"/>
      <c r="AQ407" s="954"/>
      <c r="AR407" s="954"/>
      <c r="AS407" s="747"/>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89"/>
      <c r="AM408" s="690"/>
      <c r="AN408" s="1061">
        <f>'報告書（事業主控）'!AN408</f>
        <v>0</v>
      </c>
      <c r="AO408" s="1062"/>
      <c r="AP408" s="1062"/>
      <c r="AQ408" s="1062"/>
      <c r="AR408" s="1062"/>
      <c r="AS408" s="690"/>
    </row>
    <row r="409" spans="2:45" ht="18" customHeight="1">
      <c r="AN409" s="1060">
        <f>'報告書（事業主控）'!AN409</f>
        <v>0</v>
      </c>
      <c r="AO409" s="1060"/>
      <c r="AP409" s="1060"/>
      <c r="AQ409" s="1060"/>
      <c r="AR409" s="106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row>
    <row r="423" spans="2:45"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820</v>
      </c>
      <c r="AM426" s="1034"/>
      <c r="AN426" s="906" t="s">
        <v>862</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8" t="s">
        <v>172</v>
      </c>
      <c r="AI427" s="914"/>
      <c r="AJ427" s="914"/>
      <c r="AK427" s="917"/>
      <c r="AL427" s="1035" t="s">
        <v>45</v>
      </c>
      <c r="AM427" s="1035"/>
      <c r="AN427" s="880" t="s">
        <v>26</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3">
        <f>'報告書（事業主控）'!O429</f>
        <v>0</v>
      </c>
      <c r="P429" s="734" t="s">
        <v>38</v>
      </c>
      <c r="Q429" s="733">
        <f>'報告書（事業主控）'!Q429</f>
        <v>0</v>
      </c>
      <c r="R429" s="734" t="s">
        <v>39</v>
      </c>
      <c r="S429" s="733">
        <f>'報告書（事業主控）'!S429</f>
        <v>0</v>
      </c>
      <c r="T429" s="944" t="s">
        <v>40</v>
      </c>
      <c r="U429" s="944"/>
      <c r="V429" s="1071">
        <f>'報告書（事業主控）'!V429</f>
        <v>0</v>
      </c>
      <c r="W429" s="1072"/>
      <c r="X429" s="1072"/>
      <c r="Y429" s="735" t="s">
        <v>15</v>
      </c>
      <c r="Z429" s="741"/>
      <c r="AA429" s="742"/>
      <c r="AB429" s="742"/>
      <c r="AC429" s="735" t="s">
        <v>15</v>
      </c>
      <c r="AD429" s="741"/>
      <c r="AE429" s="742"/>
      <c r="AF429" s="742"/>
      <c r="AG429" s="738" t="s">
        <v>15</v>
      </c>
      <c r="AH429" s="1095">
        <f>'報告書（事業主控）'!AH429</f>
        <v>0</v>
      </c>
      <c r="AI429" s="1096"/>
      <c r="AJ429" s="1096"/>
      <c r="AK429" s="1097"/>
      <c r="AL429" s="741"/>
      <c r="AM429" s="743"/>
      <c r="AN429" s="1068">
        <f>'報告書（事業主控）'!AN429</f>
        <v>0</v>
      </c>
      <c r="AO429" s="1069"/>
      <c r="AP429" s="1069"/>
      <c r="AQ429" s="1069"/>
      <c r="AR429" s="1069"/>
      <c r="AS429" s="738" t="s">
        <v>15</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7" t="s">
        <v>38</v>
      </c>
      <c r="Q430" s="33">
        <f>'報告書（事業主控）'!Q430</f>
        <v>0</v>
      </c>
      <c r="R430" s="687" t="s">
        <v>39</v>
      </c>
      <c r="S430" s="33">
        <f>'報告書（事業主控）'!S430</f>
        <v>0</v>
      </c>
      <c r="T430" s="1090" t="s">
        <v>41</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0"/>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38</v>
      </c>
      <c r="Q431" s="32">
        <f>'報告書（事業主控）'!Q431</f>
        <v>0</v>
      </c>
      <c r="R431" s="11" t="s">
        <v>39</v>
      </c>
      <c r="S431" s="32">
        <f>'報告書（事業主控）'!S431</f>
        <v>0</v>
      </c>
      <c r="T431" s="950" t="s">
        <v>40</v>
      </c>
      <c r="U431" s="950"/>
      <c r="V431" s="1071">
        <f>'報告書（事業主控）'!V431</f>
        <v>0</v>
      </c>
      <c r="W431" s="1072"/>
      <c r="X431" s="1072"/>
      <c r="Y431" s="740"/>
      <c r="Z431" s="741"/>
      <c r="AA431" s="742"/>
      <c r="AB431" s="742"/>
      <c r="AC431" s="740"/>
      <c r="AD431" s="741"/>
      <c r="AE431" s="742"/>
      <c r="AF431" s="742"/>
      <c r="AG431" s="740"/>
      <c r="AH431" s="1068">
        <f>'報告書（事業主控）'!AH431</f>
        <v>0</v>
      </c>
      <c r="AI431" s="1069"/>
      <c r="AJ431" s="1069"/>
      <c r="AK431" s="1070"/>
      <c r="AL431" s="741"/>
      <c r="AM431" s="743"/>
      <c r="AN431" s="1068">
        <f>'報告書（事業主控）'!AN431</f>
        <v>0</v>
      </c>
      <c r="AO431" s="1069"/>
      <c r="AP431" s="1069"/>
      <c r="AQ431" s="1069"/>
      <c r="AR431" s="1069"/>
      <c r="AS431" s="744"/>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7" t="s">
        <v>38</v>
      </c>
      <c r="Q432" s="33">
        <f>'報告書（事業主控）'!Q432</f>
        <v>0</v>
      </c>
      <c r="R432" s="687" t="s">
        <v>39</v>
      </c>
      <c r="S432" s="33">
        <f>'報告書（事業主控）'!S432</f>
        <v>0</v>
      </c>
      <c r="T432" s="1090" t="s">
        <v>41</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0"/>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38</v>
      </c>
      <c r="Q433" s="32">
        <f>'報告書（事業主控）'!Q433</f>
        <v>0</v>
      </c>
      <c r="R433" s="11" t="s">
        <v>39</v>
      </c>
      <c r="S433" s="32">
        <f>'報告書（事業主控）'!S433</f>
        <v>0</v>
      </c>
      <c r="T433" s="950" t="s">
        <v>40</v>
      </c>
      <c r="U433" s="950"/>
      <c r="V433" s="1071">
        <f>'報告書（事業主控）'!V433</f>
        <v>0</v>
      </c>
      <c r="W433" s="1072"/>
      <c r="X433" s="1072"/>
      <c r="Y433" s="740"/>
      <c r="Z433" s="741"/>
      <c r="AA433" s="742"/>
      <c r="AB433" s="742"/>
      <c r="AC433" s="740"/>
      <c r="AD433" s="741"/>
      <c r="AE433" s="742"/>
      <c r="AF433" s="742"/>
      <c r="AG433" s="740"/>
      <c r="AH433" s="1068">
        <f>'報告書（事業主控）'!AH433</f>
        <v>0</v>
      </c>
      <c r="AI433" s="1069"/>
      <c r="AJ433" s="1069"/>
      <c r="AK433" s="1070"/>
      <c r="AL433" s="741"/>
      <c r="AM433" s="743"/>
      <c r="AN433" s="1068">
        <f>'報告書（事業主控）'!AN433</f>
        <v>0</v>
      </c>
      <c r="AO433" s="1069"/>
      <c r="AP433" s="1069"/>
      <c r="AQ433" s="1069"/>
      <c r="AR433" s="1069"/>
      <c r="AS433" s="744"/>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7" t="s">
        <v>38</v>
      </c>
      <c r="Q434" s="33">
        <f>'報告書（事業主控）'!Q434</f>
        <v>0</v>
      </c>
      <c r="R434" s="687" t="s">
        <v>39</v>
      </c>
      <c r="S434" s="33">
        <f>'報告書（事業主控）'!S434</f>
        <v>0</v>
      </c>
      <c r="T434" s="1090" t="s">
        <v>41</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0"/>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38</v>
      </c>
      <c r="Q435" s="32">
        <f>'報告書（事業主控）'!Q435</f>
        <v>0</v>
      </c>
      <c r="R435" s="11" t="s">
        <v>39</v>
      </c>
      <c r="S435" s="32">
        <f>'報告書（事業主控）'!S435</f>
        <v>0</v>
      </c>
      <c r="T435" s="950" t="s">
        <v>40</v>
      </c>
      <c r="U435" s="950"/>
      <c r="V435" s="1071">
        <f>'報告書（事業主控）'!V435</f>
        <v>0</v>
      </c>
      <c r="W435" s="1072"/>
      <c r="X435" s="1072"/>
      <c r="Y435" s="740"/>
      <c r="Z435" s="741"/>
      <c r="AA435" s="742"/>
      <c r="AB435" s="742"/>
      <c r="AC435" s="740"/>
      <c r="AD435" s="741"/>
      <c r="AE435" s="742"/>
      <c r="AF435" s="742"/>
      <c r="AG435" s="740"/>
      <c r="AH435" s="1068">
        <f>'報告書（事業主控）'!AH435</f>
        <v>0</v>
      </c>
      <c r="AI435" s="1069"/>
      <c r="AJ435" s="1069"/>
      <c r="AK435" s="1070"/>
      <c r="AL435" s="741"/>
      <c r="AM435" s="743"/>
      <c r="AN435" s="1068">
        <f>'報告書（事業主控）'!AN435</f>
        <v>0</v>
      </c>
      <c r="AO435" s="1069"/>
      <c r="AP435" s="1069"/>
      <c r="AQ435" s="1069"/>
      <c r="AR435" s="1069"/>
      <c r="AS435" s="744"/>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7" t="s">
        <v>38</v>
      </c>
      <c r="Q436" s="33">
        <f>'報告書（事業主控）'!Q436</f>
        <v>0</v>
      </c>
      <c r="R436" s="687" t="s">
        <v>39</v>
      </c>
      <c r="S436" s="33">
        <f>'報告書（事業主控）'!S436</f>
        <v>0</v>
      </c>
      <c r="T436" s="1090" t="s">
        <v>41</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0"/>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38</v>
      </c>
      <c r="Q437" s="32">
        <f>'報告書（事業主控）'!Q437</f>
        <v>0</v>
      </c>
      <c r="R437" s="11" t="s">
        <v>39</v>
      </c>
      <c r="S437" s="32">
        <f>'報告書（事業主控）'!S437</f>
        <v>0</v>
      </c>
      <c r="T437" s="950" t="s">
        <v>40</v>
      </c>
      <c r="U437" s="950"/>
      <c r="V437" s="1071">
        <f>'報告書（事業主控）'!V437</f>
        <v>0</v>
      </c>
      <c r="W437" s="1072"/>
      <c r="X437" s="1072"/>
      <c r="Y437" s="740"/>
      <c r="Z437" s="741"/>
      <c r="AA437" s="742"/>
      <c r="AB437" s="742"/>
      <c r="AC437" s="740"/>
      <c r="AD437" s="741"/>
      <c r="AE437" s="742"/>
      <c r="AF437" s="742"/>
      <c r="AG437" s="740"/>
      <c r="AH437" s="1068">
        <f>'報告書（事業主控）'!AH437</f>
        <v>0</v>
      </c>
      <c r="AI437" s="1069"/>
      <c r="AJ437" s="1069"/>
      <c r="AK437" s="1070"/>
      <c r="AL437" s="741"/>
      <c r="AM437" s="743"/>
      <c r="AN437" s="1068">
        <f>'報告書（事業主控）'!AN437</f>
        <v>0</v>
      </c>
      <c r="AO437" s="1069"/>
      <c r="AP437" s="1069"/>
      <c r="AQ437" s="1069"/>
      <c r="AR437" s="1069"/>
      <c r="AS437" s="744"/>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7" t="s">
        <v>38</v>
      </c>
      <c r="Q438" s="33">
        <f>'報告書（事業主控）'!Q438</f>
        <v>0</v>
      </c>
      <c r="R438" s="687" t="s">
        <v>39</v>
      </c>
      <c r="S438" s="33">
        <f>'報告書（事業主控）'!S438</f>
        <v>0</v>
      </c>
      <c r="T438" s="1090" t="s">
        <v>41</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0"/>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38</v>
      </c>
      <c r="Q439" s="32">
        <f>'報告書（事業主控）'!Q439</f>
        <v>0</v>
      </c>
      <c r="R439" s="11" t="s">
        <v>39</v>
      </c>
      <c r="S439" s="32">
        <f>'報告書（事業主控）'!S439</f>
        <v>0</v>
      </c>
      <c r="T439" s="950" t="s">
        <v>40</v>
      </c>
      <c r="U439" s="950"/>
      <c r="V439" s="1071">
        <f>'報告書（事業主控）'!V439</f>
        <v>0</v>
      </c>
      <c r="W439" s="1072"/>
      <c r="X439" s="1072"/>
      <c r="Y439" s="740"/>
      <c r="Z439" s="741"/>
      <c r="AA439" s="742"/>
      <c r="AB439" s="742"/>
      <c r="AC439" s="740"/>
      <c r="AD439" s="741"/>
      <c r="AE439" s="742"/>
      <c r="AF439" s="742"/>
      <c r="AG439" s="740"/>
      <c r="AH439" s="1068">
        <f>'報告書（事業主控）'!AH439</f>
        <v>0</v>
      </c>
      <c r="AI439" s="1069"/>
      <c r="AJ439" s="1069"/>
      <c r="AK439" s="1070"/>
      <c r="AL439" s="741"/>
      <c r="AM439" s="743"/>
      <c r="AN439" s="1068">
        <f>'報告書（事業主控）'!AN439</f>
        <v>0</v>
      </c>
      <c r="AO439" s="1069"/>
      <c r="AP439" s="1069"/>
      <c r="AQ439" s="1069"/>
      <c r="AR439" s="1069"/>
      <c r="AS439" s="744"/>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7" t="s">
        <v>38</v>
      </c>
      <c r="Q440" s="33">
        <f>'報告書（事業主控）'!Q440</f>
        <v>0</v>
      </c>
      <c r="R440" s="687" t="s">
        <v>39</v>
      </c>
      <c r="S440" s="33">
        <f>'報告書（事業主控）'!S440</f>
        <v>0</v>
      </c>
      <c r="T440" s="1090" t="s">
        <v>41</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0"/>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38</v>
      </c>
      <c r="Q441" s="32">
        <f>'報告書（事業主控）'!Q441</f>
        <v>0</v>
      </c>
      <c r="R441" s="11" t="s">
        <v>39</v>
      </c>
      <c r="S441" s="32">
        <f>'報告書（事業主控）'!S441</f>
        <v>0</v>
      </c>
      <c r="T441" s="950" t="s">
        <v>40</v>
      </c>
      <c r="U441" s="950"/>
      <c r="V441" s="1071">
        <f>'報告書（事業主控）'!V441</f>
        <v>0</v>
      </c>
      <c r="W441" s="1072"/>
      <c r="X441" s="1072"/>
      <c r="Y441" s="740"/>
      <c r="Z441" s="741"/>
      <c r="AA441" s="742"/>
      <c r="AB441" s="742"/>
      <c r="AC441" s="740"/>
      <c r="AD441" s="741"/>
      <c r="AE441" s="742"/>
      <c r="AF441" s="742"/>
      <c r="AG441" s="740"/>
      <c r="AH441" s="1068">
        <f>'報告書（事業主控）'!AH441</f>
        <v>0</v>
      </c>
      <c r="AI441" s="1069"/>
      <c r="AJ441" s="1069"/>
      <c r="AK441" s="1070"/>
      <c r="AL441" s="741"/>
      <c r="AM441" s="743"/>
      <c r="AN441" s="1068">
        <f>'報告書（事業主控）'!AN441</f>
        <v>0</v>
      </c>
      <c r="AO441" s="1069"/>
      <c r="AP441" s="1069"/>
      <c r="AQ441" s="1069"/>
      <c r="AR441" s="1069"/>
      <c r="AS441" s="744"/>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7" t="s">
        <v>38</v>
      </c>
      <c r="Q442" s="33">
        <f>'報告書（事業主控）'!Q442</f>
        <v>0</v>
      </c>
      <c r="R442" s="687" t="s">
        <v>39</v>
      </c>
      <c r="S442" s="33">
        <f>'報告書（事業主控）'!S442</f>
        <v>0</v>
      </c>
      <c r="T442" s="1090" t="s">
        <v>41</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0"/>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38</v>
      </c>
      <c r="Q443" s="32">
        <f>'報告書（事業主控）'!Q443</f>
        <v>0</v>
      </c>
      <c r="R443" s="11" t="s">
        <v>39</v>
      </c>
      <c r="S443" s="32">
        <f>'報告書（事業主控）'!S443</f>
        <v>0</v>
      </c>
      <c r="T443" s="950" t="s">
        <v>40</v>
      </c>
      <c r="U443" s="950"/>
      <c r="V443" s="1071">
        <f>'報告書（事業主控）'!V443</f>
        <v>0</v>
      </c>
      <c r="W443" s="1072"/>
      <c r="X443" s="1072"/>
      <c r="Y443" s="740"/>
      <c r="Z443" s="741"/>
      <c r="AA443" s="742"/>
      <c r="AB443" s="742"/>
      <c r="AC443" s="740"/>
      <c r="AD443" s="741"/>
      <c r="AE443" s="742"/>
      <c r="AF443" s="742"/>
      <c r="AG443" s="740"/>
      <c r="AH443" s="1068">
        <f>'報告書（事業主控）'!AH443</f>
        <v>0</v>
      </c>
      <c r="AI443" s="1069"/>
      <c r="AJ443" s="1069"/>
      <c r="AK443" s="1070"/>
      <c r="AL443" s="741"/>
      <c r="AM443" s="743"/>
      <c r="AN443" s="1068">
        <f>'報告書（事業主控）'!AN443</f>
        <v>0</v>
      </c>
      <c r="AO443" s="1069"/>
      <c r="AP443" s="1069"/>
      <c r="AQ443" s="1069"/>
      <c r="AR443" s="1069"/>
      <c r="AS443" s="744"/>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7" t="s">
        <v>38</v>
      </c>
      <c r="Q444" s="33">
        <f>'報告書（事業主控）'!Q444</f>
        <v>0</v>
      </c>
      <c r="R444" s="687" t="s">
        <v>39</v>
      </c>
      <c r="S444" s="33">
        <f>'報告書（事業主控）'!S444</f>
        <v>0</v>
      </c>
      <c r="T444" s="1090" t="s">
        <v>41</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0"/>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38</v>
      </c>
      <c r="Q445" s="32">
        <f>'報告書（事業主控）'!Q445</f>
        <v>0</v>
      </c>
      <c r="R445" s="11" t="s">
        <v>39</v>
      </c>
      <c r="S445" s="32">
        <f>'報告書（事業主控）'!S445</f>
        <v>0</v>
      </c>
      <c r="T445" s="950" t="s">
        <v>40</v>
      </c>
      <c r="U445" s="950"/>
      <c r="V445" s="1071">
        <f>'報告書（事業主控）'!V445</f>
        <v>0</v>
      </c>
      <c r="W445" s="1072"/>
      <c r="X445" s="1072"/>
      <c r="Y445" s="740"/>
      <c r="Z445" s="741"/>
      <c r="AA445" s="742"/>
      <c r="AB445" s="742"/>
      <c r="AC445" s="740"/>
      <c r="AD445" s="741"/>
      <c r="AE445" s="742"/>
      <c r="AF445" s="742"/>
      <c r="AG445" s="740"/>
      <c r="AH445" s="1068">
        <f>'報告書（事業主控）'!AH445</f>
        <v>0</v>
      </c>
      <c r="AI445" s="1069"/>
      <c r="AJ445" s="1069"/>
      <c r="AK445" s="1070"/>
      <c r="AL445" s="741"/>
      <c r="AM445" s="743"/>
      <c r="AN445" s="1068">
        <f>'報告書（事業主控）'!AN445</f>
        <v>0</v>
      </c>
      <c r="AO445" s="1069"/>
      <c r="AP445" s="1069"/>
      <c r="AQ445" s="1069"/>
      <c r="AR445" s="1069"/>
      <c r="AS445" s="744"/>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7" t="s">
        <v>38</v>
      </c>
      <c r="Q446" s="33">
        <f>'報告書（事業主控）'!Q446</f>
        <v>0</v>
      </c>
      <c r="R446" s="687" t="s">
        <v>39</v>
      </c>
      <c r="S446" s="33">
        <f>'報告書（事業主控）'!S446</f>
        <v>0</v>
      </c>
      <c r="T446" s="1090" t="s">
        <v>41</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0"/>
    </row>
    <row r="447" spans="2:45" ht="18" customHeight="1">
      <c r="B447" s="839" t="s">
        <v>849</v>
      </c>
      <c r="C447" s="956"/>
      <c r="D447" s="956"/>
      <c r="E447" s="957"/>
      <c r="F447" s="1073">
        <f>'報告書（事業主控）'!F447</f>
        <v>0</v>
      </c>
      <c r="G447" s="1074"/>
      <c r="H447" s="1074"/>
      <c r="I447" s="1074"/>
      <c r="J447" s="1074"/>
      <c r="K447" s="1074"/>
      <c r="L447" s="1074"/>
      <c r="M447" s="1074"/>
      <c r="N447" s="1075"/>
      <c r="O447" s="839" t="s">
        <v>850</v>
      </c>
      <c r="P447" s="956"/>
      <c r="Q447" s="956"/>
      <c r="R447" s="956"/>
      <c r="S447" s="956"/>
      <c r="T447" s="956"/>
      <c r="U447" s="957"/>
      <c r="V447" s="1068">
        <f>'報告書（事業主控）'!V447</f>
        <v>0</v>
      </c>
      <c r="W447" s="1069"/>
      <c r="X447" s="1069"/>
      <c r="Y447" s="1070"/>
      <c r="Z447" s="741"/>
      <c r="AA447" s="742"/>
      <c r="AB447" s="742"/>
      <c r="AC447" s="740"/>
      <c r="AD447" s="741"/>
      <c r="AE447" s="742"/>
      <c r="AF447" s="742"/>
      <c r="AG447" s="740"/>
      <c r="AH447" s="1068">
        <f>'報告書（事業主控）'!AH447</f>
        <v>0</v>
      </c>
      <c r="AI447" s="1069"/>
      <c r="AJ447" s="1069"/>
      <c r="AK447" s="1070"/>
      <c r="AL447" s="741"/>
      <c r="AM447" s="743"/>
      <c r="AN447" s="1068">
        <f>'報告書（事業主控）'!AN447</f>
        <v>0</v>
      </c>
      <c r="AO447" s="1069"/>
      <c r="AP447" s="1069"/>
      <c r="AQ447" s="1069"/>
      <c r="AR447" s="1069"/>
      <c r="AS447" s="744"/>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5"/>
      <c r="AM448" s="746"/>
      <c r="AN448" s="951">
        <f>'報告書（事業主控）'!AN448</f>
        <v>0</v>
      </c>
      <c r="AO448" s="954"/>
      <c r="AP448" s="954"/>
      <c r="AQ448" s="954"/>
      <c r="AR448" s="954"/>
      <c r="AS448" s="747"/>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89"/>
      <c r="AM449" s="690"/>
      <c r="AN449" s="1061">
        <f>'報告書（事業主控）'!AN449</f>
        <v>0</v>
      </c>
      <c r="AO449" s="1062"/>
      <c r="AP449" s="1062"/>
      <c r="AQ449" s="1062"/>
      <c r="AR449" s="1062"/>
      <c r="AS449" s="690"/>
    </row>
    <row r="450" spans="2:45" ht="18" customHeight="1">
      <c r="AN450" s="1060">
        <f>'報告書（事業主控）'!AN450</f>
        <v>0</v>
      </c>
      <c r="AO450" s="1060"/>
      <c r="AP450" s="1060"/>
      <c r="AQ450" s="1060"/>
      <c r="AR450" s="106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row>
    <row r="464" spans="2:4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820</v>
      </c>
      <c r="AM467" s="1034"/>
      <c r="AN467" s="906" t="s">
        <v>862</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8" t="s">
        <v>172</v>
      </c>
      <c r="AI468" s="914"/>
      <c r="AJ468" s="914"/>
      <c r="AK468" s="917"/>
      <c r="AL468" s="1035" t="s">
        <v>45</v>
      </c>
      <c r="AM468" s="1035"/>
      <c r="AN468" s="880" t="s">
        <v>26</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3">
        <f>'報告書（事業主控）'!O470</f>
        <v>0</v>
      </c>
      <c r="P470" s="734" t="s">
        <v>38</v>
      </c>
      <c r="Q470" s="733">
        <f>'報告書（事業主控）'!Q470</f>
        <v>0</v>
      </c>
      <c r="R470" s="734" t="s">
        <v>39</v>
      </c>
      <c r="S470" s="733">
        <f>'報告書（事業主控）'!S470</f>
        <v>0</v>
      </c>
      <c r="T470" s="944" t="s">
        <v>40</v>
      </c>
      <c r="U470" s="944"/>
      <c r="V470" s="1071">
        <f>'報告書（事業主控）'!V470</f>
        <v>0</v>
      </c>
      <c r="W470" s="1072"/>
      <c r="X470" s="1072"/>
      <c r="Y470" s="735" t="s">
        <v>15</v>
      </c>
      <c r="Z470" s="741"/>
      <c r="AA470" s="742"/>
      <c r="AB470" s="742"/>
      <c r="AC470" s="735" t="s">
        <v>15</v>
      </c>
      <c r="AD470" s="741"/>
      <c r="AE470" s="742"/>
      <c r="AF470" s="742"/>
      <c r="AG470" s="738" t="s">
        <v>15</v>
      </c>
      <c r="AH470" s="1095">
        <f>'報告書（事業主控）'!AH470</f>
        <v>0</v>
      </c>
      <c r="AI470" s="1096"/>
      <c r="AJ470" s="1096"/>
      <c r="AK470" s="1097"/>
      <c r="AL470" s="741"/>
      <c r="AM470" s="743"/>
      <c r="AN470" s="1068">
        <f>'報告書（事業主控）'!AN470</f>
        <v>0</v>
      </c>
      <c r="AO470" s="1069"/>
      <c r="AP470" s="1069"/>
      <c r="AQ470" s="1069"/>
      <c r="AR470" s="1069"/>
      <c r="AS470" s="738" t="s">
        <v>15</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7" t="s">
        <v>38</v>
      </c>
      <c r="Q471" s="33">
        <f>'報告書（事業主控）'!Q471</f>
        <v>0</v>
      </c>
      <c r="R471" s="687" t="s">
        <v>39</v>
      </c>
      <c r="S471" s="33">
        <f>'報告書（事業主控）'!S471</f>
        <v>0</v>
      </c>
      <c r="T471" s="1090" t="s">
        <v>41</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0"/>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38</v>
      </c>
      <c r="Q472" s="32">
        <f>'報告書（事業主控）'!Q472</f>
        <v>0</v>
      </c>
      <c r="R472" s="11" t="s">
        <v>39</v>
      </c>
      <c r="S472" s="32">
        <f>'報告書（事業主控）'!S472</f>
        <v>0</v>
      </c>
      <c r="T472" s="950" t="s">
        <v>40</v>
      </c>
      <c r="U472" s="950"/>
      <c r="V472" s="1071">
        <f>'報告書（事業主控）'!V472</f>
        <v>0</v>
      </c>
      <c r="W472" s="1072"/>
      <c r="X472" s="1072"/>
      <c r="Y472" s="740"/>
      <c r="Z472" s="741"/>
      <c r="AA472" s="742"/>
      <c r="AB472" s="742"/>
      <c r="AC472" s="740"/>
      <c r="AD472" s="741"/>
      <c r="AE472" s="742"/>
      <c r="AF472" s="742"/>
      <c r="AG472" s="740"/>
      <c r="AH472" s="1068">
        <f>'報告書（事業主控）'!AH472</f>
        <v>0</v>
      </c>
      <c r="AI472" s="1069"/>
      <c r="AJ472" s="1069"/>
      <c r="AK472" s="1070"/>
      <c r="AL472" s="741"/>
      <c r="AM472" s="743"/>
      <c r="AN472" s="1068">
        <f>'報告書（事業主控）'!AN472</f>
        <v>0</v>
      </c>
      <c r="AO472" s="1069"/>
      <c r="AP472" s="1069"/>
      <c r="AQ472" s="1069"/>
      <c r="AR472" s="1069"/>
      <c r="AS472" s="744"/>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7" t="s">
        <v>38</v>
      </c>
      <c r="Q473" s="33">
        <f>'報告書（事業主控）'!Q473</f>
        <v>0</v>
      </c>
      <c r="R473" s="687" t="s">
        <v>39</v>
      </c>
      <c r="S473" s="33">
        <f>'報告書（事業主控）'!S473</f>
        <v>0</v>
      </c>
      <c r="T473" s="1090" t="s">
        <v>41</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0"/>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38</v>
      </c>
      <c r="Q474" s="32">
        <f>'報告書（事業主控）'!Q474</f>
        <v>0</v>
      </c>
      <c r="R474" s="11" t="s">
        <v>39</v>
      </c>
      <c r="S474" s="32">
        <f>'報告書（事業主控）'!S474</f>
        <v>0</v>
      </c>
      <c r="T474" s="950" t="s">
        <v>40</v>
      </c>
      <c r="U474" s="950"/>
      <c r="V474" s="1071">
        <f>'報告書（事業主控）'!V474</f>
        <v>0</v>
      </c>
      <c r="W474" s="1072"/>
      <c r="X474" s="1072"/>
      <c r="Y474" s="740"/>
      <c r="Z474" s="741"/>
      <c r="AA474" s="742"/>
      <c r="AB474" s="742"/>
      <c r="AC474" s="740"/>
      <c r="AD474" s="741"/>
      <c r="AE474" s="742"/>
      <c r="AF474" s="742"/>
      <c r="AG474" s="740"/>
      <c r="AH474" s="1068">
        <f>'報告書（事業主控）'!AH474</f>
        <v>0</v>
      </c>
      <c r="AI474" s="1069"/>
      <c r="AJ474" s="1069"/>
      <c r="AK474" s="1070"/>
      <c r="AL474" s="741"/>
      <c r="AM474" s="743"/>
      <c r="AN474" s="1068">
        <f>'報告書（事業主控）'!AN474</f>
        <v>0</v>
      </c>
      <c r="AO474" s="1069"/>
      <c r="AP474" s="1069"/>
      <c r="AQ474" s="1069"/>
      <c r="AR474" s="1069"/>
      <c r="AS474" s="744"/>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7" t="s">
        <v>38</v>
      </c>
      <c r="Q475" s="33">
        <f>'報告書（事業主控）'!Q475</f>
        <v>0</v>
      </c>
      <c r="R475" s="687" t="s">
        <v>39</v>
      </c>
      <c r="S475" s="33">
        <f>'報告書（事業主控）'!S475</f>
        <v>0</v>
      </c>
      <c r="T475" s="1090" t="s">
        <v>41</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0"/>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38</v>
      </c>
      <c r="Q476" s="32">
        <f>'報告書（事業主控）'!Q476</f>
        <v>0</v>
      </c>
      <c r="R476" s="11" t="s">
        <v>39</v>
      </c>
      <c r="S476" s="32">
        <f>'報告書（事業主控）'!S476</f>
        <v>0</v>
      </c>
      <c r="T476" s="950" t="s">
        <v>40</v>
      </c>
      <c r="U476" s="950"/>
      <c r="V476" s="1071">
        <f>'報告書（事業主控）'!V476</f>
        <v>0</v>
      </c>
      <c r="W476" s="1072"/>
      <c r="X476" s="1072"/>
      <c r="Y476" s="740"/>
      <c r="Z476" s="741"/>
      <c r="AA476" s="742"/>
      <c r="AB476" s="742"/>
      <c r="AC476" s="740"/>
      <c r="AD476" s="741"/>
      <c r="AE476" s="742"/>
      <c r="AF476" s="742"/>
      <c r="AG476" s="740"/>
      <c r="AH476" s="1068">
        <f>'報告書（事業主控）'!AH476</f>
        <v>0</v>
      </c>
      <c r="AI476" s="1069"/>
      <c r="AJ476" s="1069"/>
      <c r="AK476" s="1070"/>
      <c r="AL476" s="741"/>
      <c r="AM476" s="743"/>
      <c r="AN476" s="1068">
        <f>'報告書（事業主控）'!AN476</f>
        <v>0</v>
      </c>
      <c r="AO476" s="1069"/>
      <c r="AP476" s="1069"/>
      <c r="AQ476" s="1069"/>
      <c r="AR476" s="1069"/>
      <c r="AS476" s="744"/>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7" t="s">
        <v>38</v>
      </c>
      <c r="Q477" s="33">
        <f>'報告書（事業主控）'!Q477</f>
        <v>0</v>
      </c>
      <c r="R477" s="687" t="s">
        <v>39</v>
      </c>
      <c r="S477" s="33">
        <f>'報告書（事業主控）'!S477</f>
        <v>0</v>
      </c>
      <c r="T477" s="1090" t="s">
        <v>41</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0"/>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38</v>
      </c>
      <c r="Q478" s="32">
        <f>'報告書（事業主控）'!Q478</f>
        <v>0</v>
      </c>
      <c r="R478" s="11" t="s">
        <v>39</v>
      </c>
      <c r="S478" s="32">
        <f>'報告書（事業主控）'!S478</f>
        <v>0</v>
      </c>
      <c r="T478" s="950" t="s">
        <v>40</v>
      </c>
      <c r="U478" s="950"/>
      <c r="V478" s="1071">
        <f>'報告書（事業主控）'!V478</f>
        <v>0</v>
      </c>
      <c r="W478" s="1072"/>
      <c r="X478" s="1072"/>
      <c r="Y478" s="740"/>
      <c r="Z478" s="741"/>
      <c r="AA478" s="742"/>
      <c r="AB478" s="742"/>
      <c r="AC478" s="740"/>
      <c r="AD478" s="741"/>
      <c r="AE478" s="742"/>
      <c r="AF478" s="742"/>
      <c r="AG478" s="740"/>
      <c r="AH478" s="1068">
        <f>'報告書（事業主控）'!AH478</f>
        <v>0</v>
      </c>
      <c r="AI478" s="1069"/>
      <c r="AJ478" s="1069"/>
      <c r="AK478" s="1070"/>
      <c r="AL478" s="741"/>
      <c r="AM478" s="743"/>
      <c r="AN478" s="1068">
        <f>'報告書（事業主控）'!AN478</f>
        <v>0</v>
      </c>
      <c r="AO478" s="1069"/>
      <c r="AP478" s="1069"/>
      <c r="AQ478" s="1069"/>
      <c r="AR478" s="1069"/>
      <c r="AS478" s="744"/>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7" t="s">
        <v>38</v>
      </c>
      <c r="Q479" s="33">
        <f>'報告書（事業主控）'!Q479</f>
        <v>0</v>
      </c>
      <c r="R479" s="687" t="s">
        <v>39</v>
      </c>
      <c r="S479" s="33">
        <f>'報告書（事業主控）'!S479</f>
        <v>0</v>
      </c>
      <c r="T479" s="1090" t="s">
        <v>41</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0"/>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38</v>
      </c>
      <c r="Q480" s="32">
        <f>'報告書（事業主控）'!Q480</f>
        <v>0</v>
      </c>
      <c r="R480" s="11" t="s">
        <v>39</v>
      </c>
      <c r="S480" s="32">
        <f>'報告書（事業主控）'!S480</f>
        <v>0</v>
      </c>
      <c r="T480" s="950" t="s">
        <v>40</v>
      </c>
      <c r="U480" s="950"/>
      <c r="V480" s="1071">
        <f>'報告書（事業主控）'!V480</f>
        <v>0</v>
      </c>
      <c r="W480" s="1072"/>
      <c r="X480" s="1072"/>
      <c r="Y480" s="740"/>
      <c r="Z480" s="741"/>
      <c r="AA480" s="742"/>
      <c r="AB480" s="742"/>
      <c r="AC480" s="740"/>
      <c r="AD480" s="741"/>
      <c r="AE480" s="742"/>
      <c r="AF480" s="742"/>
      <c r="AG480" s="740"/>
      <c r="AH480" s="1068">
        <f>'報告書（事業主控）'!AH480</f>
        <v>0</v>
      </c>
      <c r="AI480" s="1069"/>
      <c r="AJ480" s="1069"/>
      <c r="AK480" s="1070"/>
      <c r="AL480" s="741"/>
      <c r="AM480" s="743"/>
      <c r="AN480" s="1068">
        <f>'報告書（事業主控）'!AN480</f>
        <v>0</v>
      </c>
      <c r="AO480" s="1069"/>
      <c r="AP480" s="1069"/>
      <c r="AQ480" s="1069"/>
      <c r="AR480" s="1069"/>
      <c r="AS480" s="744"/>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7" t="s">
        <v>38</v>
      </c>
      <c r="Q481" s="33">
        <f>'報告書（事業主控）'!Q481</f>
        <v>0</v>
      </c>
      <c r="R481" s="687" t="s">
        <v>39</v>
      </c>
      <c r="S481" s="33">
        <f>'報告書（事業主控）'!S481</f>
        <v>0</v>
      </c>
      <c r="T481" s="1090" t="s">
        <v>41</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0"/>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38</v>
      </c>
      <c r="Q482" s="32">
        <f>'報告書（事業主控）'!Q482</f>
        <v>0</v>
      </c>
      <c r="R482" s="11" t="s">
        <v>39</v>
      </c>
      <c r="S482" s="32">
        <f>'報告書（事業主控）'!S482</f>
        <v>0</v>
      </c>
      <c r="T482" s="950" t="s">
        <v>40</v>
      </c>
      <c r="U482" s="950"/>
      <c r="V482" s="1071">
        <f>'報告書（事業主控）'!V482</f>
        <v>0</v>
      </c>
      <c r="W482" s="1072"/>
      <c r="X482" s="1072"/>
      <c r="Y482" s="740"/>
      <c r="Z482" s="741"/>
      <c r="AA482" s="742"/>
      <c r="AB482" s="742"/>
      <c r="AC482" s="740"/>
      <c r="AD482" s="741"/>
      <c r="AE482" s="742"/>
      <c r="AF482" s="742"/>
      <c r="AG482" s="740"/>
      <c r="AH482" s="1068">
        <f>'報告書（事業主控）'!AH482</f>
        <v>0</v>
      </c>
      <c r="AI482" s="1069"/>
      <c r="AJ482" s="1069"/>
      <c r="AK482" s="1070"/>
      <c r="AL482" s="741"/>
      <c r="AM482" s="743"/>
      <c r="AN482" s="1068">
        <f>'報告書（事業主控）'!AN482</f>
        <v>0</v>
      </c>
      <c r="AO482" s="1069"/>
      <c r="AP482" s="1069"/>
      <c r="AQ482" s="1069"/>
      <c r="AR482" s="1069"/>
      <c r="AS482" s="744"/>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7" t="s">
        <v>38</v>
      </c>
      <c r="Q483" s="33">
        <f>'報告書（事業主控）'!Q483</f>
        <v>0</v>
      </c>
      <c r="R483" s="687" t="s">
        <v>39</v>
      </c>
      <c r="S483" s="33">
        <f>'報告書（事業主控）'!S483</f>
        <v>0</v>
      </c>
      <c r="T483" s="1090" t="s">
        <v>41</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0"/>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38</v>
      </c>
      <c r="Q484" s="32">
        <f>'報告書（事業主控）'!Q484</f>
        <v>0</v>
      </c>
      <c r="R484" s="11" t="s">
        <v>39</v>
      </c>
      <c r="S484" s="32">
        <f>'報告書（事業主控）'!S484</f>
        <v>0</v>
      </c>
      <c r="T484" s="950" t="s">
        <v>40</v>
      </c>
      <c r="U484" s="950"/>
      <c r="V484" s="1071">
        <f>'報告書（事業主控）'!V484</f>
        <v>0</v>
      </c>
      <c r="W484" s="1072"/>
      <c r="X484" s="1072"/>
      <c r="Y484" s="740"/>
      <c r="Z484" s="741"/>
      <c r="AA484" s="742"/>
      <c r="AB484" s="742"/>
      <c r="AC484" s="740"/>
      <c r="AD484" s="741"/>
      <c r="AE484" s="742"/>
      <c r="AF484" s="742"/>
      <c r="AG484" s="740"/>
      <c r="AH484" s="1068">
        <f>'報告書（事業主控）'!AH484</f>
        <v>0</v>
      </c>
      <c r="AI484" s="1069"/>
      <c r="AJ484" s="1069"/>
      <c r="AK484" s="1070"/>
      <c r="AL484" s="741"/>
      <c r="AM484" s="743"/>
      <c r="AN484" s="1068">
        <f>'報告書（事業主控）'!AN484</f>
        <v>0</v>
      </c>
      <c r="AO484" s="1069"/>
      <c r="AP484" s="1069"/>
      <c r="AQ484" s="1069"/>
      <c r="AR484" s="1069"/>
      <c r="AS484" s="744"/>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7" t="s">
        <v>38</v>
      </c>
      <c r="Q485" s="33">
        <f>'報告書（事業主控）'!Q485</f>
        <v>0</v>
      </c>
      <c r="R485" s="687" t="s">
        <v>39</v>
      </c>
      <c r="S485" s="33">
        <f>'報告書（事業主控）'!S485</f>
        <v>0</v>
      </c>
      <c r="T485" s="1090" t="s">
        <v>41</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0"/>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38</v>
      </c>
      <c r="Q486" s="32">
        <f>'報告書（事業主控）'!Q486</f>
        <v>0</v>
      </c>
      <c r="R486" s="11" t="s">
        <v>39</v>
      </c>
      <c r="S486" s="32">
        <f>'報告書（事業主控）'!S486</f>
        <v>0</v>
      </c>
      <c r="T486" s="950" t="s">
        <v>40</v>
      </c>
      <c r="U486" s="950"/>
      <c r="V486" s="1071">
        <f>'報告書（事業主控）'!V486</f>
        <v>0</v>
      </c>
      <c r="W486" s="1072"/>
      <c r="X486" s="1072"/>
      <c r="Y486" s="740"/>
      <c r="Z486" s="741"/>
      <c r="AA486" s="742"/>
      <c r="AB486" s="742"/>
      <c r="AC486" s="740"/>
      <c r="AD486" s="741"/>
      <c r="AE486" s="742"/>
      <c r="AF486" s="742"/>
      <c r="AG486" s="740"/>
      <c r="AH486" s="1068">
        <f>'報告書（事業主控）'!AH486</f>
        <v>0</v>
      </c>
      <c r="AI486" s="1069"/>
      <c r="AJ486" s="1069"/>
      <c r="AK486" s="1070"/>
      <c r="AL486" s="741"/>
      <c r="AM486" s="743"/>
      <c r="AN486" s="1068">
        <f>'報告書（事業主控）'!AN486</f>
        <v>0</v>
      </c>
      <c r="AO486" s="1069"/>
      <c r="AP486" s="1069"/>
      <c r="AQ486" s="1069"/>
      <c r="AR486" s="1069"/>
      <c r="AS486" s="744"/>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7" t="s">
        <v>38</v>
      </c>
      <c r="Q487" s="33">
        <f>'報告書（事業主控）'!Q487</f>
        <v>0</v>
      </c>
      <c r="R487" s="687" t="s">
        <v>39</v>
      </c>
      <c r="S487" s="33">
        <f>'報告書（事業主控）'!S487</f>
        <v>0</v>
      </c>
      <c r="T487" s="1090" t="s">
        <v>41</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0"/>
    </row>
    <row r="488" spans="2:45" ht="18" customHeight="1">
      <c r="B488" s="839" t="s">
        <v>849</v>
      </c>
      <c r="C488" s="956"/>
      <c r="D488" s="956"/>
      <c r="E488" s="957"/>
      <c r="F488" s="1073">
        <f>'報告書（事業主控）'!F488</f>
        <v>0</v>
      </c>
      <c r="G488" s="1074"/>
      <c r="H488" s="1074"/>
      <c r="I488" s="1074"/>
      <c r="J488" s="1074"/>
      <c r="K488" s="1074"/>
      <c r="L488" s="1074"/>
      <c r="M488" s="1074"/>
      <c r="N488" s="1075"/>
      <c r="O488" s="839" t="s">
        <v>850</v>
      </c>
      <c r="P488" s="956"/>
      <c r="Q488" s="956"/>
      <c r="R488" s="956"/>
      <c r="S488" s="956"/>
      <c r="T488" s="956"/>
      <c r="U488" s="957"/>
      <c r="V488" s="1068">
        <f>'報告書（事業主控）'!V488</f>
        <v>0</v>
      </c>
      <c r="W488" s="1069"/>
      <c r="X488" s="1069"/>
      <c r="Y488" s="1070"/>
      <c r="Z488" s="741"/>
      <c r="AA488" s="742"/>
      <c r="AB488" s="742"/>
      <c r="AC488" s="740"/>
      <c r="AD488" s="741"/>
      <c r="AE488" s="742"/>
      <c r="AF488" s="742"/>
      <c r="AG488" s="740"/>
      <c r="AH488" s="1068">
        <f>'報告書（事業主控）'!AH488</f>
        <v>0</v>
      </c>
      <c r="AI488" s="1069"/>
      <c r="AJ488" s="1069"/>
      <c r="AK488" s="1070"/>
      <c r="AL488" s="741"/>
      <c r="AM488" s="743"/>
      <c r="AN488" s="1068">
        <f>'報告書（事業主控）'!AN488</f>
        <v>0</v>
      </c>
      <c r="AO488" s="1069"/>
      <c r="AP488" s="1069"/>
      <c r="AQ488" s="1069"/>
      <c r="AR488" s="1069"/>
      <c r="AS488" s="744"/>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5"/>
      <c r="AM489" s="746"/>
      <c r="AN489" s="951">
        <f>'報告書（事業主控）'!AN489</f>
        <v>0</v>
      </c>
      <c r="AO489" s="954"/>
      <c r="AP489" s="954"/>
      <c r="AQ489" s="954"/>
      <c r="AR489" s="954"/>
      <c r="AS489" s="747"/>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89"/>
      <c r="AM490" s="690"/>
      <c r="AN490" s="1061">
        <f>'報告書（事業主控）'!AN490</f>
        <v>0</v>
      </c>
      <c r="AO490" s="1062"/>
      <c r="AP490" s="1062"/>
      <c r="AQ490" s="1062"/>
      <c r="AR490" s="1062"/>
      <c r="AS490" s="690"/>
    </row>
    <row r="491" spans="2:45" ht="18" customHeight="1">
      <c r="AN491" s="1060">
        <f>'報告書（事業主控）'!AN491</f>
        <v>0</v>
      </c>
      <c r="AO491" s="1060"/>
      <c r="AP491" s="1060"/>
      <c r="AQ491" s="1060"/>
      <c r="AR491" s="106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row>
    <row r="505" spans="2:45"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820</v>
      </c>
      <c r="AM508" s="1034"/>
      <c r="AN508" s="906" t="s">
        <v>862</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8" t="s">
        <v>172</v>
      </c>
      <c r="AI509" s="914"/>
      <c r="AJ509" s="914"/>
      <c r="AK509" s="917"/>
      <c r="AL509" s="1035" t="s">
        <v>45</v>
      </c>
      <c r="AM509" s="1035"/>
      <c r="AN509" s="880" t="s">
        <v>26</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3">
        <f>'報告書（事業主控）'!O511</f>
        <v>0</v>
      </c>
      <c r="P511" s="734" t="s">
        <v>38</v>
      </c>
      <c r="Q511" s="733">
        <f>'報告書（事業主控）'!Q511</f>
        <v>0</v>
      </c>
      <c r="R511" s="734" t="s">
        <v>39</v>
      </c>
      <c r="S511" s="733">
        <f>'報告書（事業主控）'!S511</f>
        <v>0</v>
      </c>
      <c r="T511" s="944" t="s">
        <v>40</v>
      </c>
      <c r="U511" s="944"/>
      <c r="V511" s="1071">
        <f>'報告書（事業主控）'!V511</f>
        <v>0</v>
      </c>
      <c r="W511" s="1072"/>
      <c r="X511" s="1072"/>
      <c r="Y511" s="735" t="s">
        <v>15</v>
      </c>
      <c r="Z511" s="741"/>
      <c r="AA511" s="742"/>
      <c r="AB511" s="742"/>
      <c r="AC511" s="735" t="s">
        <v>15</v>
      </c>
      <c r="AD511" s="741"/>
      <c r="AE511" s="742"/>
      <c r="AF511" s="742"/>
      <c r="AG511" s="738" t="s">
        <v>15</v>
      </c>
      <c r="AH511" s="1095">
        <f>'報告書（事業主控）'!AH511</f>
        <v>0</v>
      </c>
      <c r="AI511" s="1096"/>
      <c r="AJ511" s="1096"/>
      <c r="AK511" s="1097"/>
      <c r="AL511" s="741"/>
      <c r="AM511" s="743"/>
      <c r="AN511" s="1068">
        <f>'報告書（事業主控）'!AN511</f>
        <v>0</v>
      </c>
      <c r="AO511" s="1069"/>
      <c r="AP511" s="1069"/>
      <c r="AQ511" s="1069"/>
      <c r="AR511" s="1069"/>
      <c r="AS511" s="738" t="s">
        <v>15</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7" t="s">
        <v>38</v>
      </c>
      <c r="Q512" s="33">
        <f>'報告書（事業主控）'!Q512</f>
        <v>0</v>
      </c>
      <c r="R512" s="687" t="s">
        <v>39</v>
      </c>
      <c r="S512" s="33">
        <f>'報告書（事業主控）'!S512</f>
        <v>0</v>
      </c>
      <c r="T512" s="1090" t="s">
        <v>41</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0"/>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38</v>
      </c>
      <c r="Q513" s="32">
        <f>'報告書（事業主控）'!Q513</f>
        <v>0</v>
      </c>
      <c r="R513" s="11" t="s">
        <v>39</v>
      </c>
      <c r="S513" s="32">
        <f>'報告書（事業主控）'!S513</f>
        <v>0</v>
      </c>
      <c r="T513" s="950" t="s">
        <v>40</v>
      </c>
      <c r="U513" s="950"/>
      <c r="V513" s="1071">
        <f>'報告書（事業主控）'!V513</f>
        <v>0</v>
      </c>
      <c r="W513" s="1072"/>
      <c r="X513" s="1072"/>
      <c r="Y513" s="740"/>
      <c r="Z513" s="741"/>
      <c r="AA513" s="742"/>
      <c r="AB513" s="742"/>
      <c r="AC513" s="740"/>
      <c r="AD513" s="741"/>
      <c r="AE513" s="742"/>
      <c r="AF513" s="742"/>
      <c r="AG513" s="740"/>
      <c r="AH513" s="1068">
        <f>'報告書（事業主控）'!AH513</f>
        <v>0</v>
      </c>
      <c r="AI513" s="1069"/>
      <c r="AJ513" s="1069"/>
      <c r="AK513" s="1070"/>
      <c r="AL513" s="741"/>
      <c r="AM513" s="743"/>
      <c r="AN513" s="1068">
        <f>'報告書（事業主控）'!AN513</f>
        <v>0</v>
      </c>
      <c r="AO513" s="1069"/>
      <c r="AP513" s="1069"/>
      <c r="AQ513" s="1069"/>
      <c r="AR513" s="1069"/>
      <c r="AS513" s="744"/>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7" t="s">
        <v>38</v>
      </c>
      <c r="Q514" s="33">
        <f>'報告書（事業主控）'!Q514</f>
        <v>0</v>
      </c>
      <c r="R514" s="687" t="s">
        <v>39</v>
      </c>
      <c r="S514" s="33">
        <f>'報告書（事業主控）'!S514</f>
        <v>0</v>
      </c>
      <c r="T514" s="1090" t="s">
        <v>41</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0"/>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38</v>
      </c>
      <c r="Q515" s="32">
        <f>'報告書（事業主控）'!Q515</f>
        <v>0</v>
      </c>
      <c r="R515" s="11" t="s">
        <v>39</v>
      </c>
      <c r="S515" s="32">
        <f>'報告書（事業主控）'!S515</f>
        <v>0</v>
      </c>
      <c r="T515" s="950" t="s">
        <v>40</v>
      </c>
      <c r="U515" s="950"/>
      <c r="V515" s="1071">
        <f>'報告書（事業主控）'!V515</f>
        <v>0</v>
      </c>
      <c r="W515" s="1072"/>
      <c r="X515" s="1072"/>
      <c r="Y515" s="740"/>
      <c r="Z515" s="741"/>
      <c r="AA515" s="742"/>
      <c r="AB515" s="742"/>
      <c r="AC515" s="740"/>
      <c r="AD515" s="741"/>
      <c r="AE515" s="742"/>
      <c r="AF515" s="742"/>
      <c r="AG515" s="740"/>
      <c r="AH515" s="1068">
        <f>'報告書（事業主控）'!AH515</f>
        <v>0</v>
      </c>
      <c r="AI515" s="1069"/>
      <c r="AJ515" s="1069"/>
      <c r="AK515" s="1070"/>
      <c r="AL515" s="741"/>
      <c r="AM515" s="743"/>
      <c r="AN515" s="1068">
        <f>'報告書（事業主控）'!AN515</f>
        <v>0</v>
      </c>
      <c r="AO515" s="1069"/>
      <c r="AP515" s="1069"/>
      <c r="AQ515" s="1069"/>
      <c r="AR515" s="1069"/>
      <c r="AS515" s="744"/>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7" t="s">
        <v>38</v>
      </c>
      <c r="Q516" s="33">
        <f>'報告書（事業主控）'!Q516</f>
        <v>0</v>
      </c>
      <c r="R516" s="687" t="s">
        <v>39</v>
      </c>
      <c r="S516" s="33">
        <f>'報告書（事業主控）'!S516</f>
        <v>0</v>
      </c>
      <c r="T516" s="1090" t="s">
        <v>41</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0"/>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38</v>
      </c>
      <c r="Q517" s="32">
        <f>'報告書（事業主控）'!Q517</f>
        <v>0</v>
      </c>
      <c r="R517" s="11" t="s">
        <v>39</v>
      </c>
      <c r="S517" s="32">
        <f>'報告書（事業主控）'!S517</f>
        <v>0</v>
      </c>
      <c r="T517" s="950" t="s">
        <v>40</v>
      </c>
      <c r="U517" s="950"/>
      <c r="V517" s="1071">
        <f>'報告書（事業主控）'!V517</f>
        <v>0</v>
      </c>
      <c r="W517" s="1072"/>
      <c r="X517" s="1072"/>
      <c r="Y517" s="740"/>
      <c r="Z517" s="741"/>
      <c r="AA517" s="742"/>
      <c r="AB517" s="742"/>
      <c r="AC517" s="740"/>
      <c r="AD517" s="741"/>
      <c r="AE517" s="742"/>
      <c r="AF517" s="742"/>
      <c r="AG517" s="740"/>
      <c r="AH517" s="1068">
        <f>'報告書（事業主控）'!AH517</f>
        <v>0</v>
      </c>
      <c r="AI517" s="1069"/>
      <c r="AJ517" s="1069"/>
      <c r="AK517" s="1070"/>
      <c r="AL517" s="741"/>
      <c r="AM517" s="743"/>
      <c r="AN517" s="1068">
        <f>'報告書（事業主控）'!AN517</f>
        <v>0</v>
      </c>
      <c r="AO517" s="1069"/>
      <c r="AP517" s="1069"/>
      <c r="AQ517" s="1069"/>
      <c r="AR517" s="1069"/>
      <c r="AS517" s="744"/>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7" t="s">
        <v>38</v>
      </c>
      <c r="Q518" s="33">
        <f>'報告書（事業主控）'!Q518</f>
        <v>0</v>
      </c>
      <c r="R518" s="687" t="s">
        <v>39</v>
      </c>
      <c r="S518" s="33">
        <f>'報告書（事業主控）'!S518</f>
        <v>0</v>
      </c>
      <c r="T518" s="1090" t="s">
        <v>41</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0"/>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38</v>
      </c>
      <c r="Q519" s="32">
        <f>'報告書（事業主控）'!Q519</f>
        <v>0</v>
      </c>
      <c r="R519" s="11" t="s">
        <v>39</v>
      </c>
      <c r="S519" s="32">
        <f>'報告書（事業主控）'!S519</f>
        <v>0</v>
      </c>
      <c r="T519" s="950" t="s">
        <v>40</v>
      </c>
      <c r="U519" s="950"/>
      <c r="V519" s="1071">
        <f>'報告書（事業主控）'!V519</f>
        <v>0</v>
      </c>
      <c r="W519" s="1072"/>
      <c r="X519" s="1072"/>
      <c r="Y519" s="740"/>
      <c r="Z519" s="741"/>
      <c r="AA519" s="742"/>
      <c r="AB519" s="742"/>
      <c r="AC519" s="740"/>
      <c r="AD519" s="741"/>
      <c r="AE519" s="742"/>
      <c r="AF519" s="742"/>
      <c r="AG519" s="740"/>
      <c r="AH519" s="1068">
        <f>'報告書（事業主控）'!AH519</f>
        <v>0</v>
      </c>
      <c r="AI519" s="1069"/>
      <c r="AJ519" s="1069"/>
      <c r="AK519" s="1070"/>
      <c r="AL519" s="741"/>
      <c r="AM519" s="743"/>
      <c r="AN519" s="1068">
        <f>'報告書（事業主控）'!AN519</f>
        <v>0</v>
      </c>
      <c r="AO519" s="1069"/>
      <c r="AP519" s="1069"/>
      <c r="AQ519" s="1069"/>
      <c r="AR519" s="1069"/>
      <c r="AS519" s="744"/>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7" t="s">
        <v>38</v>
      </c>
      <c r="Q520" s="33">
        <f>'報告書（事業主控）'!Q520</f>
        <v>0</v>
      </c>
      <c r="R520" s="687" t="s">
        <v>39</v>
      </c>
      <c r="S520" s="33">
        <f>'報告書（事業主控）'!S520</f>
        <v>0</v>
      </c>
      <c r="T520" s="1090" t="s">
        <v>41</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0"/>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38</v>
      </c>
      <c r="Q521" s="32">
        <f>'報告書（事業主控）'!Q521</f>
        <v>0</v>
      </c>
      <c r="R521" s="11" t="s">
        <v>39</v>
      </c>
      <c r="S521" s="32">
        <f>'報告書（事業主控）'!S521</f>
        <v>0</v>
      </c>
      <c r="T521" s="950" t="s">
        <v>40</v>
      </c>
      <c r="U521" s="950"/>
      <c r="V521" s="1071">
        <f>'報告書（事業主控）'!V521</f>
        <v>0</v>
      </c>
      <c r="W521" s="1072"/>
      <c r="X521" s="1072"/>
      <c r="Y521" s="740"/>
      <c r="Z521" s="741"/>
      <c r="AA521" s="742"/>
      <c r="AB521" s="742"/>
      <c r="AC521" s="740"/>
      <c r="AD521" s="741"/>
      <c r="AE521" s="742"/>
      <c r="AF521" s="742"/>
      <c r="AG521" s="740"/>
      <c r="AH521" s="1068">
        <f>'報告書（事業主控）'!AH521</f>
        <v>0</v>
      </c>
      <c r="AI521" s="1069"/>
      <c r="AJ521" s="1069"/>
      <c r="AK521" s="1070"/>
      <c r="AL521" s="741"/>
      <c r="AM521" s="743"/>
      <c r="AN521" s="1068">
        <f>'報告書（事業主控）'!AN521</f>
        <v>0</v>
      </c>
      <c r="AO521" s="1069"/>
      <c r="AP521" s="1069"/>
      <c r="AQ521" s="1069"/>
      <c r="AR521" s="1069"/>
      <c r="AS521" s="744"/>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7" t="s">
        <v>38</v>
      </c>
      <c r="Q522" s="33">
        <f>'報告書（事業主控）'!Q522</f>
        <v>0</v>
      </c>
      <c r="R522" s="687" t="s">
        <v>39</v>
      </c>
      <c r="S522" s="33">
        <f>'報告書（事業主控）'!S522</f>
        <v>0</v>
      </c>
      <c r="T522" s="1090" t="s">
        <v>41</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0"/>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38</v>
      </c>
      <c r="Q523" s="32">
        <f>'報告書（事業主控）'!Q523</f>
        <v>0</v>
      </c>
      <c r="R523" s="11" t="s">
        <v>39</v>
      </c>
      <c r="S523" s="32">
        <f>'報告書（事業主控）'!S523</f>
        <v>0</v>
      </c>
      <c r="T523" s="950" t="s">
        <v>40</v>
      </c>
      <c r="U523" s="950"/>
      <c r="V523" s="1071">
        <f>'報告書（事業主控）'!V523</f>
        <v>0</v>
      </c>
      <c r="W523" s="1072"/>
      <c r="X523" s="1072"/>
      <c r="Y523" s="740"/>
      <c r="Z523" s="741"/>
      <c r="AA523" s="742"/>
      <c r="AB523" s="742"/>
      <c r="AC523" s="740"/>
      <c r="AD523" s="741"/>
      <c r="AE523" s="742"/>
      <c r="AF523" s="742"/>
      <c r="AG523" s="740"/>
      <c r="AH523" s="1068">
        <f>'報告書（事業主控）'!AH523</f>
        <v>0</v>
      </c>
      <c r="AI523" s="1069"/>
      <c r="AJ523" s="1069"/>
      <c r="AK523" s="1070"/>
      <c r="AL523" s="741"/>
      <c r="AM523" s="743"/>
      <c r="AN523" s="1068">
        <f>'報告書（事業主控）'!AN523</f>
        <v>0</v>
      </c>
      <c r="AO523" s="1069"/>
      <c r="AP523" s="1069"/>
      <c r="AQ523" s="1069"/>
      <c r="AR523" s="1069"/>
      <c r="AS523" s="744"/>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7" t="s">
        <v>38</v>
      </c>
      <c r="Q524" s="33">
        <f>'報告書（事業主控）'!Q524</f>
        <v>0</v>
      </c>
      <c r="R524" s="687" t="s">
        <v>39</v>
      </c>
      <c r="S524" s="33">
        <f>'報告書（事業主控）'!S524</f>
        <v>0</v>
      </c>
      <c r="T524" s="1090" t="s">
        <v>41</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0"/>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38</v>
      </c>
      <c r="Q525" s="32">
        <f>'報告書（事業主控）'!Q525</f>
        <v>0</v>
      </c>
      <c r="R525" s="11" t="s">
        <v>39</v>
      </c>
      <c r="S525" s="32">
        <f>'報告書（事業主控）'!S525</f>
        <v>0</v>
      </c>
      <c r="T525" s="950" t="s">
        <v>40</v>
      </c>
      <c r="U525" s="950"/>
      <c r="V525" s="1071">
        <f>'報告書（事業主控）'!V525</f>
        <v>0</v>
      </c>
      <c r="W525" s="1072"/>
      <c r="X525" s="1072"/>
      <c r="Y525" s="740"/>
      <c r="Z525" s="741"/>
      <c r="AA525" s="742"/>
      <c r="AB525" s="742"/>
      <c r="AC525" s="740"/>
      <c r="AD525" s="741"/>
      <c r="AE525" s="742"/>
      <c r="AF525" s="742"/>
      <c r="AG525" s="740"/>
      <c r="AH525" s="1068">
        <f>'報告書（事業主控）'!AH525</f>
        <v>0</v>
      </c>
      <c r="AI525" s="1069"/>
      <c r="AJ525" s="1069"/>
      <c r="AK525" s="1070"/>
      <c r="AL525" s="741"/>
      <c r="AM525" s="743"/>
      <c r="AN525" s="1068">
        <f>'報告書（事業主控）'!AN525</f>
        <v>0</v>
      </c>
      <c r="AO525" s="1069"/>
      <c r="AP525" s="1069"/>
      <c r="AQ525" s="1069"/>
      <c r="AR525" s="1069"/>
      <c r="AS525" s="744"/>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7" t="s">
        <v>38</v>
      </c>
      <c r="Q526" s="33">
        <f>'報告書（事業主控）'!Q526</f>
        <v>0</v>
      </c>
      <c r="R526" s="687" t="s">
        <v>39</v>
      </c>
      <c r="S526" s="33">
        <f>'報告書（事業主控）'!S526</f>
        <v>0</v>
      </c>
      <c r="T526" s="1090" t="s">
        <v>41</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0"/>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38</v>
      </c>
      <c r="Q527" s="32">
        <f>'報告書（事業主控）'!Q527</f>
        <v>0</v>
      </c>
      <c r="R527" s="11" t="s">
        <v>39</v>
      </c>
      <c r="S527" s="32">
        <f>'報告書（事業主控）'!S527</f>
        <v>0</v>
      </c>
      <c r="T527" s="950" t="s">
        <v>40</v>
      </c>
      <c r="U527" s="950"/>
      <c r="V527" s="1071">
        <f>'報告書（事業主控）'!V527</f>
        <v>0</v>
      </c>
      <c r="W527" s="1072"/>
      <c r="X527" s="1072"/>
      <c r="Y527" s="740"/>
      <c r="Z527" s="741"/>
      <c r="AA527" s="742"/>
      <c r="AB527" s="742"/>
      <c r="AC527" s="740"/>
      <c r="AD527" s="741"/>
      <c r="AE527" s="742"/>
      <c r="AF527" s="742"/>
      <c r="AG527" s="740"/>
      <c r="AH527" s="1068">
        <f>'報告書（事業主控）'!AH527</f>
        <v>0</v>
      </c>
      <c r="AI527" s="1069"/>
      <c r="AJ527" s="1069"/>
      <c r="AK527" s="1070"/>
      <c r="AL527" s="741"/>
      <c r="AM527" s="743"/>
      <c r="AN527" s="1068">
        <f>'報告書（事業主控）'!AN527</f>
        <v>0</v>
      </c>
      <c r="AO527" s="1069"/>
      <c r="AP527" s="1069"/>
      <c r="AQ527" s="1069"/>
      <c r="AR527" s="1069"/>
      <c r="AS527" s="744"/>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7" t="s">
        <v>38</v>
      </c>
      <c r="Q528" s="33">
        <f>'報告書（事業主控）'!Q528</f>
        <v>0</v>
      </c>
      <c r="R528" s="687" t="s">
        <v>39</v>
      </c>
      <c r="S528" s="33">
        <f>'報告書（事業主控）'!S528</f>
        <v>0</v>
      </c>
      <c r="T528" s="1090" t="s">
        <v>41</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0"/>
    </row>
    <row r="529" spans="2:45" ht="18" customHeight="1">
      <c r="B529" s="839" t="s">
        <v>849</v>
      </c>
      <c r="C529" s="956"/>
      <c r="D529" s="956"/>
      <c r="E529" s="957"/>
      <c r="F529" s="1073">
        <f>'報告書（事業主控）'!F529</f>
        <v>0</v>
      </c>
      <c r="G529" s="1074"/>
      <c r="H529" s="1074"/>
      <c r="I529" s="1074"/>
      <c r="J529" s="1074"/>
      <c r="K529" s="1074"/>
      <c r="L529" s="1074"/>
      <c r="M529" s="1074"/>
      <c r="N529" s="1075"/>
      <c r="O529" s="839" t="s">
        <v>850</v>
      </c>
      <c r="P529" s="956"/>
      <c r="Q529" s="956"/>
      <c r="R529" s="956"/>
      <c r="S529" s="956"/>
      <c r="T529" s="956"/>
      <c r="U529" s="957"/>
      <c r="V529" s="1068">
        <f>'報告書（事業主控）'!V529</f>
        <v>0</v>
      </c>
      <c r="W529" s="1069"/>
      <c r="X529" s="1069"/>
      <c r="Y529" s="1070"/>
      <c r="Z529" s="741"/>
      <c r="AA529" s="742"/>
      <c r="AB529" s="742"/>
      <c r="AC529" s="740"/>
      <c r="AD529" s="741"/>
      <c r="AE529" s="742"/>
      <c r="AF529" s="742"/>
      <c r="AG529" s="740"/>
      <c r="AH529" s="1068">
        <f>'報告書（事業主控）'!AH529</f>
        <v>0</v>
      </c>
      <c r="AI529" s="1069"/>
      <c r="AJ529" s="1069"/>
      <c r="AK529" s="1070"/>
      <c r="AL529" s="741"/>
      <c r="AM529" s="743"/>
      <c r="AN529" s="1068">
        <f>'報告書（事業主控）'!AN529</f>
        <v>0</v>
      </c>
      <c r="AO529" s="1069"/>
      <c r="AP529" s="1069"/>
      <c r="AQ529" s="1069"/>
      <c r="AR529" s="1069"/>
      <c r="AS529" s="744"/>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5"/>
      <c r="AM530" s="746"/>
      <c r="AN530" s="951">
        <f>'報告書（事業主控）'!AN530</f>
        <v>0</v>
      </c>
      <c r="AO530" s="954"/>
      <c r="AP530" s="954"/>
      <c r="AQ530" s="954"/>
      <c r="AR530" s="954"/>
      <c r="AS530" s="747"/>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89"/>
      <c r="AM531" s="690"/>
      <c r="AN531" s="1061">
        <f>'報告書（事業主控）'!AN531</f>
        <v>0</v>
      </c>
      <c r="AO531" s="1062"/>
      <c r="AP531" s="1062"/>
      <c r="AQ531" s="1062"/>
      <c r="AR531" s="1062"/>
      <c r="AS531" s="690"/>
    </row>
    <row r="532" spans="2:45" ht="18" customHeight="1">
      <c r="AN532" s="1060">
        <f>'報告書（事業主控）'!AN532:AR532</f>
        <v>0</v>
      </c>
      <c r="AO532" s="1060"/>
      <c r="AP532" s="1060"/>
      <c r="AQ532" s="1060"/>
      <c r="AR532" s="106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row>
    <row r="546" spans="2:45"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4" t="s">
        <v>820</v>
      </c>
      <c r="AM549" s="1034"/>
      <c r="AN549" s="906" t="s">
        <v>862</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8" t="s">
        <v>172</v>
      </c>
      <c r="AI550" s="914"/>
      <c r="AJ550" s="914"/>
      <c r="AK550" s="917"/>
      <c r="AL550" s="1035" t="s">
        <v>45</v>
      </c>
      <c r="AM550" s="1035"/>
      <c r="AN550" s="880" t="s">
        <v>26</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3">
        <f>'報告書（事業主控）'!O552</f>
        <v>0</v>
      </c>
      <c r="P552" s="734" t="s">
        <v>38</v>
      </c>
      <c r="Q552" s="733">
        <f>'報告書（事業主控）'!Q552</f>
        <v>0</v>
      </c>
      <c r="R552" s="734" t="s">
        <v>39</v>
      </c>
      <c r="S552" s="733">
        <f>'報告書（事業主控）'!S552</f>
        <v>0</v>
      </c>
      <c r="T552" s="944" t="s">
        <v>40</v>
      </c>
      <c r="U552" s="944"/>
      <c r="V552" s="1071">
        <f>'報告書（事業主控）'!V552</f>
        <v>0</v>
      </c>
      <c r="W552" s="1072"/>
      <c r="X552" s="1072"/>
      <c r="Y552" s="735" t="s">
        <v>15</v>
      </c>
      <c r="Z552" s="741"/>
      <c r="AA552" s="742"/>
      <c r="AB552" s="742"/>
      <c r="AC552" s="735" t="s">
        <v>15</v>
      </c>
      <c r="AD552" s="741"/>
      <c r="AE552" s="742"/>
      <c r="AF552" s="742"/>
      <c r="AG552" s="738" t="s">
        <v>15</v>
      </c>
      <c r="AH552" s="1095">
        <f>'報告書（事業主控）'!AH552</f>
        <v>0</v>
      </c>
      <c r="AI552" s="1096"/>
      <c r="AJ552" s="1096"/>
      <c r="AK552" s="1097"/>
      <c r="AL552" s="741"/>
      <c r="AM552" s="743"/>
      <c r="AN552" s="1068">
        <f>'報告書（事業主控）'!AN552</f>
        <v>0</v>
      </c>
      <c r="AO552" s="1069"/>
      <c r="AP552" s="1069"/>
      <c r="AQ552" s="1069"/>
      <c r="AR552" s="1069"/>
      <c r="AS552" s="738" t="s">
        <v>15</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7" t="s">
        <v>38</v>
      </c>
      <c r="Q553" s="33">
        <f>'報告書（事業主控）'!Q553</f>
        <v>0</v>
      </c>
      <c r="R553" s="687" t="s">
        <v>39</v>
      </c>
      <c r="S553" s="33">
        <f>'報告書（事業主控）'!S553</f>
        <v>0</v>
      </c>
      <c r="T553" s="1090" t="s">
        <v>41</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0"/>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38</v>
      </c>
      <c r="Q554" s="32">
        <f>'報告書（事業主控）'!Q554</f>
        <v>0</v>
      </c>
      <c r="R554" s="11" t="s">
        <v>39</v>
      </c>
      <c r="S554" s="32">
        <f>'報告書（事業主控）'!S554</f>
        <v>0</v>
      </c>
      <c r="T554" s="950" t="s">
        <v>40</v>
      </c>
      <c r="U554" s="950"/>
      <c r="V554" s="1071">
        <f>'報告書（事業主控）'!V554</f>
        <v>0</v>
      </c>
      <c r="W554" s="1072"/>
      <c r="X554" s="1072"/>
      <c r="Y554" s="740"/>
      <c r="Z554" s="741"/>
      <c r="AA554" s="742"/>
      <c r="AB554" s="742"/>
      <c r="AC554" s="740"/>
      <c r="AD554" s="741"/>
      <c r="AE554" s="742"/>
      <c r="AF554" s="742"/>
      <c r="AG554" s="740"/>
      <c r="AH554" s="1068">
        <f>'報告書（事業主控）'!AH554</f>
        <v>0</v>
      </c>
      <c r="AI554" s="1069"/>
      <c r="AJ554" s="1069"/>
      <c r="AK554" s="1070"/>
      <c r="AL554" s="741"/>
      <c r="AM554" s="743"/>
      <c r="AN554" s="1068">
        <f>'報告書（事業主控）'!AN554</f>
        <v>0</v>
      </c>
      <c r="AO554" s="1069"/>
      <c r="AP554" s="1069"/>
      <c r="AQ554" s="1069"/>
      <c r="AR554" s="1069"/>
      <c r="AS554" s="744"/>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7" t="s">
        <v>38</v>
      </c>
      <c r="Q555" s="33">
        <f>'報告書（事業主控）'!Q555</f>
        <v>0</v>
      </c>
      <c r="R555" s="687" t="s">
        <v>39</v>
      </c>
      <c r="S555" s="33">
        <f>'報告書（事業主控）'!S555</f>
        <v>0</v>
      </c>
      <c r="T555" s="1090" t="s">
        <v>41</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0"/>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38</v>
      </c>
      <c r="Q556" s="32">
        <f>'報告書（事業主控）'!Q556</f>
        <v>0</v>
      </c>
      <c r="R556" s="11" t="s">
        <v>39</v>
      </c>
      <c r="S556" s="32">
        <f>'報告書（事業主控）'!S556</f>
        <v>0</v>
      </c>
      <c r="T556" s="950" t="s">
        <v>40</v>
      </c>
      <c r="U556" s="950"/>
      <c r="V556" s="1071">
        <f>'報告書（事業主控）'!V556</f>
        <v>0</v>
      </c>
      <c r="W556" s="1072"/>
      <c r="X556" s="1072"/>
      <c r="Y556" s="740"/>
      <c r="Z556" s="741"/>
      <c r="AA556" s="742"/>
      <c r="AB556" s="742"/>
      <c r="AC556" s="740"/>
      <c r="AD556" s="741"/>
      <c r="AE556" s="742"/>
      <c r="AF556" s="742"/>
      <c r="AG556" s="740"/>
      <c r="AH556" s="1068">
        <f>'報告書（事業主控）'!AH556</f>
        <v>0</v>
      </c>
      <c r="AI556" s="1069"/>
      <c r="AJ556" s="1069"/>
      <c r="AK556" s="1070"/>
      <c r="AL556" s="741"/>
      <c r="AM556" s="743"/>
      <c r="AN556" s="1068">
        <f>'報告書（事業主控）'!AN556</f>
        <v>0</v>
      </c>
      <c r="AO556" s="1069"/>
      <c r="AP556" s="1069"/>
      <c r="AQ556" s="1069"/>
      <c r="AR556" s="1069"/>
      <c r="AS556" s="744"/>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7" t="s">
        <v>38</v>
      </c>
      <c r="Q557" s="33">
        <f>'報告書（事業主控）'!Q557</f>
        <v>0</v>
      </c>
      <c r="R557" s="687" t="s">
        <v>39</v>
      </c>
      <c r="S557" s="33">
        <f>'報告書（事業主控）'!S557</f>
        <v>0</v>
      </c>
      <c r="T557" s="1090" t="s">
        <v>41</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0"/>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38</v>
      </c>
      <c r="Q558" s="32">
        <f>'報告書（事業主控）'!Q558</f>
        <v>0</v>
      </c>
      <c r="R558" s="11" t="s">
        <v>39</v>
      </c>
      <c r="S558" s="32">
        <f>'報告書（事業主控）'!S558</f>
        <v>0</v>
      </c>
      <c r="T558" s="950" t="s">
        <v>40</v>
      </c>
      <c r="U558" s="950"/>
      <c r="V558" s="1071">
        <f>'報告書（事業主控）'!V558</f>
        <v>0</v>
      </c>
      <c r="W558" s="1072"/>
      <c r="X558" s="1072"/>
      <c r="Y558" s="740"/>
      <c r="Z558" s="741"/>
      <c r="AA558" s="742"/>
      <c r="AB558" s="742"/>
      <c r="AC558" s="740"/>
      <c r="AD558" s="741"/>
      <c r="AE558" s="742"/>
      <c r="AF558" s="742"/>
      <c r="AG558" s="740"/>
      <c r="AH558" s="1068">
        <f>'報告書（事業主控）'!AH558</f>
        <v>0</v>
      </c>
      <c r="AI558" s="1069"/>
      <c r="AJ558" s="1069"/>
      <c r="AK558" s="1070"/>
      <c r="AL558" s="741"/>
      <c r="AM558" s="743"/>
      <c r="AN558" s="1068">
        <f>'報告書（事業主控）'!AN558</f>
        <v>0</v>
      </c>
      <c r="AO558" s="1069"/>
      <c r="AP558" s="1069"/>
      <c r="AQ558" s="1069"/>
      <c r="AR558" s="1069"/>
      <c r="AS558" s="744"/>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7" t="s">
        <v>38</v>
      </c>
      <c r="Q559" s="33">
        <f>'報告書（事業主控）'!Q559</f>
        <v>0</v>
      </c>
      <c r="R559" s="687" t="s">
        <v>39</v>
      </c>
      <c r="S559" s="33">
        <f>'報告書（事業主控）'!S559</f>
        <v>0</v>
      </c>
      <c r="T559" s="1090" t="s">
        <v>41</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0"/>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38</v>
      </c>
      <c r="Q560" s="32">
        <f>'報告書（事業主控）'!Q560</f>
        <v>0</v>
      </c>
      <c r="R560" s="11" t="s">
        <v>39</v>
      </c>
      <c r="S560" s="32">
        <f>'報告書（事業主控）'!S560</f>
        <v>0</v>
      </c>
      <c r="T560" s="950" t="s">
        <v>40</v>
      </c>
      <c r="U560" s="950"/>
      <c r="V560" s="1071">
        <f>'報告書（事業主控）'!V560</f>
        <v>0</v>
      </c>
      <c r="W560" s="1072"/>
      <c r="X560" s="1072"/>
      <c r="Y560" s="740"/>
      <c r="Z560" s="741"/>
      <c r="AA560" s="742"/>
      <c r="AB560" s="742"/>
      <c r="AC560" s="740"/>
      <c r="AD560" s="741"/>
      <c r="AE560" s="742"/>
      <c r="AF560" s="742"/>
      <c r="AG560" s="740"/>
      <c r="AH560" s="1068">
        <f>'報告書（事業主控）'!AH560</f>
        <v>0</v>
      </c>
      <c r="AI560" s="1069"/>
      <c r="AJ560" s="1069"/>
      <c r="AK560" s="1070"/>
      <c r="AL560" s="741"/>
      <c r="AM560" s="743"/>
      <c r="AN560" s="1068">
        <f>'報告書（事業主控）'!AN560</f>
        <v>0</v>
      </c>
      <c r="AO560" s="1069"/>
      <c r="AP560" s="1069"/>
      <c r="AQ560" s="1069"/>
      <c r="AR560" s="1069"/>
      <c r="AS560" s="744"/>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7" t="s">
        <v>38</v>
      </c>
      <c r="Q561" s="33">
        <f>'報告書（事業主控）'!Q561</f>
        <v>0</v>
      </c>
      <c r="R561" s="687" t="s">
        <v>39</v>
      </c>
      <c r="S561" s="33">
        <f>'報告書（事業主控）'!S561</f>
        <v>0</v>
      </c>
      <c r="T561" s="1090" t="s">
        <v>41</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0"/>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38</v>
      </c>
      <c r="Q562" s="32">
        <f>'報告書（事業主控）'!Q562</f>
        <v>0</v>
      </c>
      <c r="R562" s="11" t="s">
        <v>39</v>
      </c>
      <c r="S562" s="32">
        <f>'報告書（事業主控）'!S562</f>
        <v>0</v>
      </c>
      <c r="T562" s="950" t="s">
        <v>40</v>
      </c>
      <c r="U562" s="950"/>
      <c r="V562" s="1071">
        <f>'報告書（事業主控）'!V562</f>
        <v>0</v>
      </c>
      <c r="W562" s="1072"/>
      <c r="X562" s="1072"/>
      <c r="Y562" s="740"/>
      <c r="Z562" s="741"/>
      <c r="AA562" s="742"/>
      <c r="AB562" s="742"/>
      <c r="AC562" s="740"/>
      <c r="AD562" s="741"/>
      <c r="AE562" s="742"/>
      <c r="AF562" s="742"/>
      <c r="AG562" s="740"/>
      <c r="AH562" s="1068">
        <f>'報告書（事業主控）'!AH562</f>
        <v>0</v>
      </c>
      <c r="AI562" s="1069"/>
      <c r="AJ562" s="1069"/>
      <c r="AK562" s="1070"/>
      <c r="AL562" s="741"/>
      <c r="AM562" s="743"/>
      <c r="AN562" s="1068">
        <f>'報告書（事業主控）'!AN562</f>
        <v>0</v>
      </c>
      <c r="AO562" s="1069"/>
      <c r="AP562" s="1069"/>
      <c r="AQ562" s="1069"/>
      <c r="AR562" s="1069"/>
      <c r="AS562" s="744"/>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7" t="s">
        <v>38</v>
      </c>
      <c r="Q563" s="33">
        <f>'報告書（事業主控）'!Q563</f>
        <v>0</v>
      </c>
      <c r="R563" s="687" t="s">
        <v>39</v>
      </c>
      <c r="S563" s="33">
        <f>'報告書（事業主控）'!S563</f>
        <v>0</v>
      </c>
      <c r="T563" s="1090" t="s">
        <v>41</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0"/>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38</v>
      </c>
      <c r="Q564" s="32">
        <f>'報告書（事業主控）'!Q564</f>
        <v>0</v>
      </c>
      <c r="R564" s="11" t="s">
        <v>39</v>
      </c>
      <c r="S564" s="32">
        <f>'報告書（事業主控）'!S564</f>
        <v>0</v>
      </c>
      <c r="T564" s="950" t="s">
        <v>40</v>
      </c>
      <c r="U564" s="950"/>
      <c r="V564" s="1071">
        <f>'報告書（事業主控）'!V564</f>
        <v>0</v>
      </c>
      <c r="W564" s="1072"/>
      <c r="X564" s="1072"/>
      <c r="Y564" s="740"/>
      <c r="Z564" s="741"/>
      <c r="AA564" s="742"/>
      <c r="AB564" s="742"/>
      <c r="AC564" s="740"/>
      <c r="AD564" s="741"/>
      <c r="AE564" s="742"/>
      <c r="AF564" s="742"/>
      <c r="AG564" s="740"/>
      <c r="AH564" s="1068">
        <f>'報告書（事業主控）'!AH564</f>
        <v>0</v>
      </c>
      <c r="AI564" s="1069"/>
      <c r="AJ564" s="1069"/>
      <c r="AK564" s="1070"/>
      <c r="AL564" s="741"/>
      <c r="AM564" s="743"/>
      <c r="AN564" s="1068">
        <f>'報告書（事業主控）'!AN564</f>
        <v>0</v>
      </c>
      <c r="AO564" s="1069"/>
      <c r="AP564" s="1069"/>
      <c r="AQ564" s="1069"/>
      <c r="AR564" s="1069"/>
      <c r="AS564" s="744"/>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7" t="s">
        <v>38</v>
      </c>
      <c r="Q565" s="33">
        <f>'報告書（事業主控）'!Q565</f>
        <v>0</v>
      </c>
      <c r="R565" s="687" t="s">
        <v>39</v>
      </c>
      <c r="S565" s="33">
        <f>'報告書（事業主控）'!S565</f>
        <v>0</v>
      </c>
      <c r="T565" s="1090" t="s">
        <v>41</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0"/>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38</v>
      </c>
      <c r="Q566" s="32">
        <f>'報告書（事業主控）'!Q566</f>
        <v>0</v>
      </c>
      <c r="R566" s="11" t="s">
        <v>39</v>
      </c>
      <c r="S566" s="32">
        <f>'報告書（事業主控）'!S566</f>
        <v>0</v>
      </c>
      <c r="T566" s="950" t="s">
        <v>40</v>
      </c>
      <c r="U566" s="950"/>
      <c r="V566" s="1071">
        <f>'報告書（事業主控）'!V566</f>
        <v>0</v>
      </c>
      <c r="W566" s="1072"/>
      <c r="X566" s="1072"/>
      <c r="Y566" s="740"/>
      <c r="Z566" s="741"/>
      <c r="AA566" s="742"/>
      <c r="AB566" s="742"/>
      <c r="AC566" s="740"/>
      <c r="AD566" s="741"/>
      <c r="AE566" s="742"/>
      <c r="AF566" s="742"/>
      <c r="AG566" s="740"/>
      <c r="AH566" s="1068">
        <f>'報告書（事業主控）'!AH566</f>
        <v>0</v>
      </c>
      <c r="AI566" s="1069"/>
      <c r="AJ566" s="1069"/>
      <c r="AK566" s="1070"/>
      <c r="AL566" s="741"/>
      <c r="AM566" s="743"/>
      <c r="AN566" s="1068">
        <f>'報告書（事業主控）'!AN566</f>
        <v>0</v>
      </c>
      <c r="AO566" s="1069"/>
      <c r="AP566" s="1069"/>
      <c r="AQ566" s="1069"/>
      <c r="AR566" s="1069"/>
      <c r="AS566" s="744"/>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7" t="s">
        <v>38</v>
      </c>
      <c r="Q567" s="33">
        <f>'報告書（事業主控）'!Q567</f>
        <v>0</v>
      </c>
      <c r="R567" s="687" t="s">
        <v>39</v>
      </c>
      <c r="S567" s="33">
        <f>'報告書（事業主控）'!S567</f>
        <v>0</v>
      </c>
      <c r="T567" s="1090" t="s">
        <v>41</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0"/>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38</v>
      </c>
      <c r="Q568" s="32">
        <f>'報告書（事業主控）'!Q568</f>
        <v>0</v>
      </c>
      <c r="R568" s="11" t="s">
        <v>39</v>
      </c>
      <c r="S568" s="32">
        <f>'報告書（事業主控）'!S568</f>
        <v>0</v>
      </c>
      <c r="T568" s="950" t="s">
        <v>40</v>
      </c>
      <c r="U568" s="950"/>
      <c r="V568" s="1071">
        <f>'報告書（事業主控）'!V568</f>
        <v>0</v>
      </c>
      <c r="W568" s="1072"/>
      <c r="X568" s="1072"/>
      <c r="Y568" s="740"/>
      <c r="Z568" s="741"/>
      <c r="AA568" s="742"/>
      <c r="AB568" s="742"/>
      <c r="AC568" s="740"/>
      <c r="AD568" s="741"/>
      <c r="AE568" s="742"/>
      <c r="AF568" s="742"/>
      <c r="AG568" s="740"/>
      <c r="AH568" s="1068">
        <f>'報告書（事業主控）'!AH568</f>
        <v>0</v>
      </c>
      <c r="AI568" s="1069"/>
      <c r="AJ568" s="1069"/>
      <c r="AK568" s="1070"/>
      <c r="AL568" s="741"/>
      <c r="AM568" s="743"/>
      <c r="AN568" s="1068">
        <f>'報告書（事業主控）'!AN568</f>
        <v>0</v>
      </c>
      <c r="AO568" s="1069"/>
      <c r="AP568" s="1069"/>
      <c r="AQ568" s="1069"/>
      <c r="AR568" s="1069"/>
      <c r="AS568" s="744"/>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7" t="s">
        <v>38</v>
      </c>
      <c r="Q569" s="33">
        <f>'報告書（事業主控）'!Q569</f>
        <v>0</v>
      </c>
      <c r="R569" s="687" t="s">
        <v>39</v>
      </c>
      <c r="S569" s="33">
        <f>'報告書（事業主控）'!S569</f>
        <v>0</v>
      </c>
      <c r="T569" s="1090" t="s">
        <v>41</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0"/>
    </row>
    <row r="570" spans="2:45" ht="18" customHeight="1">
      <c r="B570" s="839" t="s">
        <v>160</v>
      </c>
      <c r="C570" s="956"/>
      <c r="D570" s="956"/>
      <c r="E570" s="957"/>
      <c r="F570" s="1073">
        <f>'報告書（事業主控）'!F570</f>
        <v>0</v>
      </c>
      <c r="G570" s="1074"/>
      <c r="H570" s="1074"/>
      <c r="I570" s="1074"/>
      <c r="J570" s="1074"/>
      <c r="K570" s="1074"/>
      <c r="L570" s="1074"/>
      <c r="M570" s="1074"/>
      <c r="N570" s="1075"/>
      <c r="O570" s="839" t="s">
        <v>559</v>
      </c>
      <c r="P570" s="956"/>
      <c r="Q570" s="956"/>
      <c r="R570" s="956"/>
      <c r="S570" s="956"/>
      <c r="T570" s="956"/>
      <c r="U570" s="957"/>
      <c r="V570" s="1068">
        <f>'報告書（事業主控）'!V570</f>
        <v>0</v>
      </c>
      <c r="W570" s="1069"/>
      <c r="X570" s="1069"/>
      <c r="Y570" s="1070"/>
      <c r="Z570" s="741"/>
      <c r="AA570" s="742"/>
      <c r="AB570" s="742"/>
      <c r="AC570" s="740"/>
      <c r="AD570" s="741"/>
      <c r="AE570" s="742"/>
      <c r="AF570" s="742"/>
      <c r="AG570" s="740"/>
      <c r="AH570" s="1068">
        <f>'報告書（事業主控）'!AH570</f>
        <v>0</v>
      </c>
      <c r="AI570" s="1069"/>
      <c r="AJ570" s="1069"/>
      <c r="AK570" s="1070"/>
      <c r="AL570" s="741"/>
      <c r="AM570" s="743"/>
      <c r="AN570" s="1068">
        <f>'報告書（事業主控）'!AN570</f>
        <v>0</v>
      </c>
      <c r="AO570" s="1069"/>
      <c r="AP570" s="1069"/>
      <c r="AQ570" s="1069"/>
      <c r="AR570" s="1069"/>
      <c r="AS570" s="744"/>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5"/>
      <c r="AM571" s="746"/>
      <c r="AN571" s="951">
        <f>'報告書（事業主控）'!AN571</f>
        <v>0</v>
      </c>
      <c r="AO571" s="954"/>
      <c r="AP571" s="954"/>
      <c r="AQ571" s="954"/>
      <c r="AR571" s="954"/>
      <c r="AS571" s="747"/>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89"/>
      <c r="AM572" s="690"/>
      <c r="AN572" s="1061">
        <f>'報告書（事業主控）'!AN572</f>
        <v>0</v>
      </c>
      <c r="AO572" s="1062"/>
      <c r="AP572" s="1062"/>
      <c r="AQ572" s="1062"/>
      <c r="AR572" s="1062"/>
      <c r="AS572" s="690"/>
    </row>
    <row r="573" spans="2:45" ht="18" customHeight="1">
      <c r="AN573" s="1060">
        <f>'報告書（事業主控）'!AN573:AR573</f>
        <v>0</v>
      </c>
      <c r="AO573" s="1060"/>
      <c r="AP573" s="1060"/>
      <c r="AQ573" s="1060"/>
      <c r="AR573" s="106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row>
    <row r="587" spans="2:4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870</v>
      </c>
      <c r="AM590" s="1034"/>
      <c r="AN590" s="906" t="s">
        <v>813</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8" t="s">
        <v>172</v>
      </c>
      <c r="AI591" s="914"/>
      <c r="AJ591" s="914"/>
      <c r="AK591" s="917"/>
      <c r="AL591" s="1035" t="s">
        <v>45</v>
      </c>
      <c r="AM591" s="1035"/>
      <c r="AN591" s="880" t="s">
        <v>26</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3">
        <f>'報告書（事業主控）'!O593</f>
        <v>0</v>
      </c>
      <c r="P593" s="734" t="s">
        <v>38</v>
      </c>
      <c r="Q593" s="733">
        <f>'報告書（事業主控）'!Q593</f>
        <v>0</v>
      </c>
      <c r="R593" s="734" t="s">
        <v>39</v>
      </c>
      <c r="S593" s="733">
        <f>'報告書（事業主控）'!S593</f>
        <v>0</v>
      </c>
      <c r="T593" s="944" t="s">
        <v>40</v>
      </c>
      <c r="U593" s="944"/>
      <c r="V593" s="1071">
        <f>'報告書（事業主控）'!V593</f>
        <v>0</v>
      </c>
      <c r="W593" s="1072"/>
      <c r="X593" s="1072"/>
      <c r="Y593" s="735" t="s">
        <v>15</v>
      </c>
      <c r="Z593" s="741"/>
      <c r="AA593" s="742"/>
      <c r="AB593" s="742"/>
      <c r="AC593" s="735" t="s">
        <v>15</v>
      </c>
      <c r="AD593" s="741"/>
      <c r="AE593" s="742"/>
      <c r="AF593" s="742"/>
      <c r="AG593" s="738" t="s">
        <v>15</v>
      </c>
      <c r="AH593" s="1095">
        <f>'報告書（事業主控）'!AH593</f>
        <v>0</v>
      </c>
      <c r="AI593" s="1096"/>
      <c r="AJ593" s="1096"/>
      <c r="AK593" s="1097"/>
      <c r="AL593" s="741"/>
      <c r="AM593" s="743"/>
      <c r="AN593" s="1068">
        <f>'報告書（事業主控）'!AN593</f>
        <v>0</v>
      </c>
      <c r="AO593" s="1069"/>
      <c r="AP593" s="1069"/>
      <c r="AQ593" s="1069"/>
      <c r="AR593" s="1069"/>
      <c r="AS593" s="738" t="s">
        <v>15</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7" t="s">
        <v>38</v>
      </c>
      <c r="Q594" s="33">
        <f>'報告書（事業主控）'!Q594</f>
        <v>0</v>
      </c>
      <c r="R594" s="687" t="s">
        <v>39</v>
      </c>
      <c r="S594" s="33">
        <f>'報告書（事業主控）'!S594</f>
        <v>0</v>
      </c>
      <c r="T594" s="1090" t="s">
        <v>41</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0"/>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38</v>
      </c>
      <c r="Q595" s="32">
        <f>'報告書（事業主控）'!Q595</f>
        <v>0</v>
      </c>
      <c r="R595" s="11" t="s">
        <v>39</v>
      </c>
      <c r="S595" s="32">
        <f>'報告書（事業主控）'!S595</f>
        <v>0</v>
      </c>
      <c r="T595" s="950" t="s">
        <v>40</v>
      </c>
      <c r="U595" s="950"/>
      <c r="V595" s="1071">
        <f>'報告書（事業主控）'!V595</f>
        <v>0</v>
      </c>
      <c r="W595" s="1072"/>
      <c r="X595" s="1072"/>
      <c r="Y595" s="740"/>
      <c r="Z595" s="741"/>
      <c r="AA595" s="742"/>
      <c r="AB595" s="742"/>
      <c r="AC595" s="740"/>
      <c r="AD595" s="741"/>
      <c r="AE595" s="742"/>
      <c r="AF595" s="742"/>
      <c r="AG595" s="740"/>
      <c r="AH595" s="1068">
        <f>'報告書（事業主控）'!AH595</f>
        <v>0</v>
      </c>
      <c r="AI595" s="1069"/>
      <c r="AJ595" s="1069"/>
      <c r="AK595" s="1070"/>
      <c r="AL595" s="741"/>
      <c r="AM595" s="743"/>
      <c r="AN595" s="1068">
        <f>'報告書（事業主控）'!AN595</f>
        <v>0</v>
      </c>
      <c r="AO595" s="1069"/>
      <c r="AP595" s="1069"/>
      <c r="AQ595" s="1069"/>
      <c r="AR595" s="1069"/>
      <c r="AS595" s="744"/>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7" t="s">
        <v>38</v>
      </c>
      <c r="Q596" s="33">
        <f>'報告書（事業主控）'!Q596</f>
        <v>0</v>
      </c>
      <c r="R596" s="687" t="s">
        <v>39</v>
      </c>
      <c r="S596" s="33">
        <f>'報告書（事業主控）'!S596</f>
        <v>0</v>
      </c>
      <c r="T596" s="1090" t="s">
        <v>41</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0"/>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38</v>
      </c>
      <c r="Q597" s="32">
        <f>'報告書（事業主控）'!Q597</f>
        <v>0</v>
      </c>
      <c r="R597" s="11" t="s">
        <v>39</v>
      </c>
      <c r="S597" s="32">
        <f>'報告書（事業主控）'!S597</f>
        <v>0</v>
      </c>
      <c r="T597" s="950" t="s">
        <v>40</v>
      </c>
      <c r="U597" s="950"/>
      <c r="V597" s="1071">
        <f>'報告書（事業主控）'!V597</f>
        <v>0</v>
      </c>
      <c r="W597" s="1072"/>
      <c r="X597" s="1072"/>
      <c r="Y597" s="740"/>
      <c r="Z597" s="741"/>
      <c r="AA597" s="742"/>
      <c r="AB597" s="742"/>
      <c r="AC597" s="740"/>
      <c r="AD597" s="741"/>
      <c r="AE597" s="742"/>
      <c r="AF597" s="742"/>
      <c r="AG597" s="740"/>
      <c r="AH597" s="1068">
        <f>'報告書（事業主控）'!AH597</f>
        <v>0</v>
      </c>
      <c r="AI597" s="1069"/>
      <c r="AJ597" s="1069"/>
      <c r="AK597" s="1070"/>
      <c r="AL597" s="741"/>
      <c r="AM597" s="743"/>
      <c r="AN597" s="1068">
        <f>'報告書（事業主控）'!AN597</f>
        <v>0</v>
      </c>
      <c r="AO597" s="1069"/>
      <c r="AP597" s="1069"/>
      <c r="AQ597" s="1069"/>
      <c r="AR597" s="1069"/>
      <c r="AS597" s="744"/>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7" t="s">
        <v>38</v>
      </c>
      <c r="Q598" s="33">
        <f>'報告書（事業主控）'!Q598</f>
        <v>0</v>
      </c>
      <c r="R598" s="687" t="s">
        <v>39</v>
      </c>
      <c r="S598" s="33">
        <f>'報告書（事業主控）'!S598</f>
        <v>0</v>
      </c>
      <c r="T598" s="1090" t="s">
        <v>41</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0"/>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38</v>
      </c>
      <c r="Q599" s="32">
        <f>'報告書（事業主控）'!Q599</f>
        <v>0</v>
      </c>
      <c r="R599" s="11" t="s">
        <v>39</v>
      </c>
      <c r="S599" s="32">
        <f>'報告書（事業主控）'!S599</f>
        <v>0</v>
      </c>
      <c r="T599" s="950" t="s">
        <v>40</v>
      </c>
      <c r="U599" s="950"/>
      <c r="V599" s="1071">
        <f>'報告書（事業主控）'!V599</f>
        <v>0</v>
      </c>
      <c r="W599" s="1072"/>
      <c r="X599" s="1072"/>
      <c r="Y599" s="740"/>
      <c r="Z599" s="741"/>
      <c r="AA599" s="742"/>
      <c r="AB599" s="742"/>
      <c r="AC599" s="740"/>
      <c r="AD599" s="741"/>
      <c r="AE599" s="742"/>
      <c r="AF599" s="742"/>
      <c r="AG599" s="740"/>
      <c r="AH599" s="1068">
        <f>'報告書（事業主控）'!AH599</f>
        <v>0</v>
      </c>
      <c r="AI599" s="1069"/>
      <c r="AJ599" s="1069"/>
      <c r="AK599" s="1070"/>
      <c r="AL599" s="741"/>
      <c r="AM599" s="743"/>
      <c r="AN599" s="1068">
        <f>'報告書（事業主控）'!AN599</f>
        <v>0</v>
      </c>
      <c r="AO599" s="1069"/>
      <c r="AP599" s="1069"/>
      <c r="AQ599" s="1069"/>
      <c r="AR599" s="1069"/>
      <c r="AS599" s="744"/>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7" t="s">
        <v>38</v>
      </c>
      <c r="Q600" s="33">
        <f>'報告書（事業主控）'!Q600</f>
        <v>0</v>
      </c>
      <c r="R600" s="687" t="s">
        <v>39</v>
      </c>
      <c r="S600" s="33">
        <f>'報告書（事業主控）'!S600</f>
        <v>0</v>
      </c>
      <c r="T600" s="1090" t="s">
        <v>41</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0"/>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38</v>
      </c>
      <c r="Q601" s="32">
        <f>'報告書（事業主控）'!Q601</f>
        <v>0</v>
      </c>
      <c r="R601" s="11" t="s">
        <v>39</v>
      </c>
      <c r="S601" s="32">
        <f>'報告書（事業主控）'!S601</f>
        <v>0</v>
      </c>
      <c r="T601" s="950" t="s">
        <v>40</v>
      </c>
      <c r="U601" s="950"/>
      <c r="V601" s="1071">
        <f>'報告書（事業主控）'!V601</f>
        <v>0</v>
      </c>
      <c r="W601" s="1072"/>
      <c r="X601" s="1072"/>
      <c r="Y601" s="740"/>
      <c r="Z601" s="741"/>
      <c r="AA601" s="742"/>
      <c r="AB601" s="742"/>
      <c r="AC601" s="740"/>
      <c r="AD601" s="741"/>
      <c r="AE601" s="742"/>
      <c r="AF601" s="742"/>
      <c r="AG601" s="740"/>
      <c r="AH601" s="1068">
        <f>'報告書（事業主控）'!AH601</f>
        <v>0</v>
      </c>
      <c r="AI601" s="1069"/>
      <c r="AJ601" s="1069"/>
      <c r="AK601" s="1070"/>
      <c r="AL601" s="741"/>
      <c r="AM601" s="743"/>
      <c r="AN601" s="1068">
        <f>'報告書（事業主控）'!AN601</f>
        <v>0</v>
      </c>
      <c r="AO601" s="1069"/>
      <c r="AP601" s="1069"/>
      <c r="AQ601" s="1069"/>
      <c r="AR601" s="1069"/>
      <c r="AS601" s="744"/>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7" t="s">
        <v>38</v>
      </c>
      <c r="Q602" s="33">
        <f>'報告書（事業主控）'!Q602</f>
        <v>0</v>
      </c>
      <c r="R602" s="687" t="s">
        <v>39</v>
      </c>
      <c r="S602" s="33">
        <f>'報告書（事業主控）'!S602</f>
        <v>0</v>
      </c>
      <c r="T602" s="1090" t="s">
        <v>41</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0"/>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38</v>
      </c>
      <c r="Q603" s="32">
        <f>'報告書（事業主控）'!Q603</f>
        <v>0</v>
      </c>
      <c r="R603" s="11" t="s">
        <v>39</v>
      </c>
      <c r="S603" s="32">
        <f>'報告書（事業主控）'!S603</f>
        <v>0</v>
      </c>
      <c r="T603" s="950" t="s">
        <v>40</v>
      </c>
      <c r="U603" s="950"/>
      <c r="V603" s="1071">
        <f>'報告書（事業主控）'!V603</f>
        <v>0</v>
      </c>
      <c r="W603" s="1072"/>
      <c r="X603" s="1072"/>
      <c r="Y603" s="740"/>
      <c r="Z603" s="741"/>
      <c r="AA603" s="742"/>
      <c r="AB603" s="742"/>
      <c r="AC603" s="740"/>
      <c r="AD603" s="741"/>
      <c r="AE603" s="742"/>
      <c r="AF603" s="742"/>
      <c r="AG603" s="740"/>
      <c r="AH603" s="1068">
        <f>'報告書（事業主控）'!AH603</f>
        <v>0</v>
      </c>
      <c r="AI603" s="1069"/>
      <c r="AJ603" s="1069"/>
      <c r="AK603" s="1070"/>
      <c r="AL603" s="741"/>
      <c r="AM603" s="743"/>
      <c r="AN603" s="1068">
        <f>'報告書（事業主控）'!AN603</f>
        <v>0</v>
      </c>
      <c r="AO603" s="1069"/>
      <c r="AP603" s="1069"/>
      <c r="AQ603" s="1069"/>
      <c r="AR603" s="1069"/>
      <c r="AS603" s="744"/>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7" t="s">
        <v>38</v>
      </c>
      <c r="Q604" s="33">
        <f>'報告書（事業主控）'!Q604</f>
        <v>0</v>
      </c>
      <c r="R604" s="687" t="s">
        <v>39</v>
      </c>
      <c r="S604" s="33">
        <f>'報告書（事業主控）'!S604</f>
        <v>0</v>
      </c>
      <c r="T604" s="1090" t="s">
        <v>41</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0"/>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38</v>
      </c>
      <c r="Q605" s="32">
        <f>'報告書（事業主控）'!Q605</f>
        <v>0</v>
      </c>
      <c r="R605" s="11" t="s">
        <v>39</v>
      </c>
      <c r="S605" s="32">
        <f>'報告書（事業主控）'!S605</f>
        <v>0</v>
      </c>
      <c r="T605" s="950" t="s">
        <v>40</v>
      </c>
      <c r="U605" s="950"/>
      <c r="V605" s="1071">
        <f>'報告書（事業主控）'!V605</f>
        <v>0</v>
      </c>
      <c r="W605" s="1072"/>
      <c r="X605" s="1072"/>
      <c r="Y605" s="740"/>
      <c r="Z605" s="741"/>
      <c r="AA605" s="742"/>
      <c r="AB605" s="742"/>
      <c r="AC605" s="740"/>
      <c r="AD605" s="741"/>
      <c r="AE605" s="742"/>
      <c r="AF605" s="742"/>
      <c r="AG605" s="740"/>
      <c r="AH605" s="1068">
        <f>'報告書（事業主控）'!AH605</f>
        <v>0</v>
      </c>
      <c r="AI605" s="1069"/>
      <c r="AJ605" s="1069"/>
      <c r="AK605" s="1070"/>
      <c r="AL605" s="741"/>
      <c r="AM605" s="743"/>
      <c r="AN605" s="1068">
        <f>'報告書（事業主控）'!AN605</f>
        <v>0</v>
      </c>
      <c r="AO605" s="1069"/>
      <c r="AP605" s="1069"/>
      <c r="AQ605" s="1069"/>
      <c r="AR605" s="1069"/>
      <c r="AS605" s="744"/>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7" t="s">
        <v>38</v>
      </c>
      <c r="Q606" s="33">
        <f>'報告書（事業主控）'!Q606</f>
        <v>0</v>
      </c>
      <c r="R606" s="687" t="s">
        <v>39</v>
      </c>
      <c r="S606" s="33">
        <f>'報告書（事業主控）'!S606</f>
        <v>0</v>
      </c>
      <c r="T606" s="1090" t="s">
        <v>41</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0"/>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38</v>
      </c>
      <c r="Q607" s="32">
        <f>'報告書（事業主控）'!Q607</f>
        <v>0</v>
      </c>
      <c r="R607" s="11" t="s">
        <v>39</v>
      </c>
      <c r="S607" s="32">
        <f>'報告書（事業主控）'!S607</f>
        <v>0</v>
      </c>
      <c r="T607" s="950" t="s">
        <v>40</v>
      </c>
      <c r="U607" s="950"/>
      <c r="V607" s="1071">
        <f>'報告書（事業主控）'!V607</f>
        <v>0</v>
      </c>
      <c r="W607" s="1072"/>
      <c r="X607" s="1072"/>
      <c r="Y607" s="740"/>
      <c r="Z607" s="741"/>
      <c r="AA607" s="742"/>
      <c r="AB607" s="742"/>
      <c r="AC607" s="740"/>
      <c r="AD607" s="741"/>
      <c r="AE607" s="742"/>
      <c r="AF607" s="742"/>
      <c r="AG607" s="740"/>
      <c r="AH607" s="1068">
        <f>'報告書（事業主控）'!AH607</f>
        <v>0</v>
      </c>
      <c r="AI607" s="1069"/>
      <c r="AJ607" s="1069"/>
      <c r="AK607" s="1070"/>
      <c r="AL607" s="741"/>
      <c r="AM607" s="743"/>
      <c r="AN607" s="1068">
        <f>'報告書（事業主控）'!AN607</f>
        <v>0</v>
      </c>
      <c r="AO607" s="1069"/>
      <c r="AP607" s="1069"/>
      <c r="AQ607" s="1069"/>
      <c r="AR607" s="1069"/>
      <c r="AS607" s="744"/>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7" t="s">
        <v>38</v>
      </c>
      <c r="Q608" s="33">
        <f>'報告書（事業主控）'!Q608</f>
        <v>0</v>
      </c>
      <c r="R608" s="687" t="s">
        <v>39</v>
      </c>
      <c r="S608" s="33">
        <f>'報告書（事業主控）'!S608</f>
        <v>0</v>
      </c>
      <c r="T608" s="1090" t="s">
        <v>41</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0"/>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38</v>
      </c>
      <c r="Q609" s="32">
        <f>'報告書（事業主控）'!Q609</f>
        <v>0</v>
      </c>
      <c r="R609" s="11" t="s">
        <v>39</v>
      </c>
      <c r="S609" s="32">
        <f>'報告書（事業主控）'!S609</f>
        <v>0</v>
      </c>
      <c r="T609" s="950" t="s">
        <v>40</v>
      </c>
      <c r="U609" s="950"/>
      <c r="V609" s="1071">
        <f>'報告書（事業主控）'!V609</f>
        <v>0</v>
      </c>
      <c r="W609" s="1072"/>
      <c r="X609" s="1072"/>
      <c r="Y609" s="740"/>
      <c r="Z609" s="741"/>
      <c r="AA609" s="742"/>
      <c r="AB609" s="742"/>
      <c r="AC609" s="740"/>
      <c r="AD609" s="741"/>
      <c r="AE609" s="742"/>
      <c r="AF609" s="742"/>
      <c r="AG609" s="740"/>
      <c r="AH609" s="1068">
        <f>'報告書（事業主控）'!AH609</f>
        <v>0</v>
      </c>
      <c r="AI609" s="1069"/>
      <c r="AJ609" s="1069"/>
      <c r="AK609" s="1070"/>
      <c r="AL609" s="741"/>
      <c r="AM609" s="743"/>
      <c r="AN609" s="1068">
        <f>'報告書（事業主控）'!AN609</f>
        <v>0</v>
      </c>
      <c r="AO609" s="1069"/>
      <c r="AP609" s="1069"/>
      <c r="AQ609" s="1069"/>
      <c r="AR609" s="1069"/>
      <c r="AS609" s="744"/>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7" t="s">
        <v>38</v>
      </c>
      <c r="Q610" s="33">
        <f>'報告書（事業主控）'!Q610</f>
        <v>0</v>
      </c>
      <c r="R610" s="687" t="s">
        <v>39</v>
      </c>
      <c r="S610" s="33">
        <f>'報告書（事業主控）'!S610</f>
        <v>0</v>
      </c>
      <c r="T610" s="1090" t="s">
        <v>41</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0"/>
    </row>
    <row r="611" spans="2:45" ht="18" customHeight="1">
      <c r="B611" s="839" t="s">
        <v>849</v>
      </c>
      <c r="C611" s="956"/>
      <c r="D611" s="956"/>
      <c r="E611" s="957"/>
      <c r="F611" s="1073">
        <f>'報告書（事業主控）'!F611</f>
        <v>0</v>
      </c>
      <c r="G611" s="1074"/>
      <c r="H611" s="1074"/>
      <c r="I611" s="1074"/>
      <c r="J611" s="1074"/>
      <c r="K611" s="1074"/>
      <c r="L611" s="1074"/>
      <c r="M611" s="1074"/>
      <c r="N611" s="1075"/>
      <c r="O611" s="839" t="s">
        <v>850</v>
      </c>
      <c r="P611" s="956"/>
      <c r="Q611" s="956"/>
      <c r="R611" s="956"/>
      <c r="S611" s="956"/>
      <c r="T611" s="956"/>
      <c r="U611" s="957"/>
      <c r="V611" s="1068">
        <f>'報告書（事業主控）'!V611</f>
        <v>0</v>
      </c>
      <c r="W611" s="1069"/>
      <c r="X611" s="1069"/>
      <c r="Y611" s="1070"/>
      <c r="Z611" s="741"/>
      <c r="AA611" s="742"/>
      <c r="AB611" s="742"/>
      <c r="AC611" s="740"/>
      <c r="AD611" s="741"/>
      <c r="AE611" s="742"/>
      <c r="AF611" s="742"/>
      <c r="AG611" s="740"/>
      <c r="AH611" s="1068">
        <f>'報告書（事業主控）'!AH611</f>
        <v>0</v>
      </c>
      <c r="AI611" s="1069"/>
      <c r="AJ611" s="1069"/>
      <c r="AK611" s="1070"/>
      <c r="AL611" s="741"/>
      <c r="AM611" s="743"/>
      <c r="AN611" s="1068">
        <f>'報告書（事業主控）'!AN611</f>
        <v>0</v>
      </c>
      <c r="AO611" s="1069"/>
      <c r="AP611" s="1069"/>
      <c r="AQ611" s="1069"/>
      <c r="AR611" s="1069"/>
      <c r="AS611" s="744"/>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5"/>
      <c r="AM612" s="746"/>
      <c r="AN612" s="951">
        <f>'報告書（事業主控）'!AN612</f>
        <v>0</v>
      </c>
      <c r="AO612" s="954"/>
      <c r="AP612" s="954"/>
      <c r="AQ612" s="954"/>
      <c r="AR612" s="954"/>
      <c r="AS612" s="747"/>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89"/>
      <c r="AM613" s="690"/>
      <c r="AN613" s="1061">
        <f>'報告書（事業主控）'!AN613</f>
        <v>0</v>
      </c>
      <c r="AO613" s="1062"/>
      <c r="AP613" s="1062"/>
      <c r="AQ613" s="1062"/>
      <c r="AR613" s="1062"/>
      <c r="AS613" s="690"/>
    </row>
    <row r="614" spans="2:45" ht="18" customHeight="1">
      <c r="AN614" s="1060">
        <f>'報告書（事業主控）'!AN614:AR614</f>
        <v>0</v>
      </c>
      <c r="AO614" s="1060"/>
      <c r="AP614" s="1060"/>
      <c r="AQ614" s="1060"/>
      <c r="AR614" s="106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row>
    <row r="628" spans="2:45"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4" t="s">
        <v>820</v>
      </c>
      <c r="AM631" s="1034"/>
      <c r="AN631" s="906" t="s">
        <v>862</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8" t="s">
        <v>172</v>
      </c>
      <c r="AI632" s="914"/>
      <c r="AJ632" s="914"/>
      <c r="AK632" s="917"/>
      <c r="AL632" s="1035" t="s">
        <v>45</v>
      </c>
      <c r="AM632" s="1035"/>
      <c r="AN632" s="880" t="s">
        <v>26</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3">
        <f>'報告書（事業主控）'!O634</f>
        <v>0</v>
      </c>
      <c r="P634" s="734" t="s">
        <v>38</v>
      </c>
      <c r="Q634" s="733">
        <f>'報告書（事業主控）'!Q634</f>
        <v>0</v>
      </c>
      <c r="R634" s="734" t="s">
        <v>39</v>
      </c>
      <c r="S634" s="733">
        <f>'報告書（事業主控）'!S634</f>
        <v>0</v>
      </c>
      <c r="T634" s="944" t="s">
        <v>40</v>
      </c>
      <c r="U634" s="944"/>
      <c r="V634" s="1071">
        <f>'報告書（事業主控）'!V634</f>
        <v>0</v>
      </c>
      <c r="W634" s="1072"/>
      <c r="X634" s="1072"/>
      <c r="Y634" s="735" t="s">
        <v>15</v>
      </c>
      <c r="Z634" s="741"/>
      <c r="AA634" s="742"/>
      <c r="AB634" s="742"/>
      <c r="AC634" s="735" t="s">
        <v>15</v>
      </c>
      <c r="AD634" s="741"/>
      <c r="AE634" s="742"/>
      <c r="AF634" s="742"/>
      <c r="AG634" s="738" t="s">
        <v>15</v>
      </c>
      <c r="AH634" s="1095">
        <f>'報告書（事業主控）'!AH634</f>
        <v>0</v>
      </c>
      <c r="AI634" s="1096"/>
      <c r="AJ634" s="1096"/>
      <c r="AK634" s="1097"/>
      <c r="AL634" s="741"/>
      <c r="AM634" s="743"/>
      <c r="AN634" s="1068">
        <f>'報告書（事業主控）'!AN634</f>
        <v>0</v>
      </c>
      <c r="AO634" s="1069"/>
      <c r="AP634" s="1069"/>
      <c r="AQ634" s="1069"/>
      <c r="AR634" s="1069"/>
      <c r="AS634" s="738" t="s">
        <v>15</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7" t="s">
        <v>38</v>
      </c>
      <c r="Q635" s="33">
        <f>'報告書（事業主控）'!Q635</f>
        <v>0</v>
      </c>
      <c r="R635" s="687" t="s">
        <v>39</v>
      </c>
      <c r="S635" s="33">
        <f>'報告書（事業主控）'!S635</f>
        <v>0</v>
      </c>
      <c r="T635" s="1090" t="s">
        <v>41</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0"/>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38</v>
      </c>
      <c r="Q636" s="32">
        <f>'報告書（事業主控）'!Q636</f>
        <v>0</v>
      </c>
      <c r="R636" s="11" t="s">
        <v>39</v>
      </c>
      <c r="S636" s="32">
        <f>'報告書（事業主控）'!S636</f>
        <v>0</v>
      </c>
      <c r="T636" s="950" t="s">
        <v>40</v>
      </c>
      <c r="U636" s="950"/>
      <c r="V636" s="1071">
        <f>'報告書（事業主控）'!V636</f>
        <v>0</v>
      </c>
      <c r="W636" s="1072"/>
      <c r="X636" s="1072"/>
      <c r="Y636" s="740"/>
      <c r="Z636" s="741"/>
      <c r="AA636" s="742"/>
      <c r="AB636" s="742"/>
      <c r="AC636" s="740"/>
      <c r="AD636" s="741"/>
      <c r="AE636" s="742"/>
      <c r="AF636" s="742"/>
      <c r="AG636" s="740"/>
      <c r="AH636" s="1068">
        <f>'報告書（事業主控）'!AH636</f>
        <v>0</v>
      </c>
      <c r="AI636" s="1069"/>
      <c r="AJ636" s="1069"/>
      <c r="AK636" s="1070"/>
      <c r="AL636" s="741"/>
      <c r="AM636" s="743"/>
      <c r="AN636" s="1068">
        <f>'報告書（事業主控）'!AN636</f>
        <v>0</v>
      </c>
      <c r="AO636" s="1069"/>
      <c r="AP636" s="1069"/>
      <c r="AQ636" s="1069"/>
      <c r="AR636" s="1069"/>
      <c r="AS636" s="744"/>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7" t="s">
        <v>38</v>
      </c>
      <c r="Q637" s="33">
        <f>'報告書（事業主控）'!Q637</f>
        <v>0</v>
      </c>
      <c r="R637" s="687" t="s">
        <v>39</v>
      </c>
      <c r="S637" s="33">
        <f>'報告書（事業主控）'!S637</f>
        <v>0</v>
      </c>
      <c r="T637" s="1090" t="s">
        <v>41</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0"/>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38</v>
      </c>
      <c r="Q638" s="32">
        <f>'報告書（事業主控）'!Q638</f>
        <v>0</v>
      </c>
      <c r="R638" s="11" t="s">
        <v>39</v>
      </c>
      <c r="S638" s="32">
        <f>'報告書（事業主控）'!S638</f>
        <v>0</v>
      </c>
      <c r="T638" s="950" t="s">
        <v>40</v>
      </c>
      <c r="U638" s="950"/>
      <c r="V638" s="1071">
        <f>'報告書（事業主控）'!V638</f>
        <v>0</v>
      </c>
      <c r="W638" s="1072"/>
      <c r="X638" s="1072"/>
      <c r="Y638" s="740"/>
      <c r="Z638" s="741"/>
      <c r="AA638" s="742"/>
      <c r="AB638" s="742"/>
      <c r="AC638" s="740"/>
      <c r="AD638" s="741"/>
      <c r="AE638" s="742"/>
      <c r="AF638" s="742"/>
      <c r="AG638" s="740"/>
      <c r="AH638" s="1068">
        <f>'報告書（事業主控）'!AH638</f>
        <v>0</v>
      </c>
      <c r="AI638" s="1069"/>
      <c r="AJ638" s="1069"/>
      <c r="AK638" s="1070"/>
      <c r="AL638" s="741"/>
      <c r="AM638" s="743"/>
      <c r="AN638" s="1068">
        <f>'報告書（事業主控）'!AN638</f>
        <v>0</v>
      </c>
      <c r="AO638" s="1069"/>
      <c r="AP638" s="1069"/>
      <c r="AQ638" s="1069"/>
      <c r="AR638" s="1069"/>
      <c r="AS638" s="744"/>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7" t="s">
        <v>38</v>
      </c>
      <c r="Q639" s="33">
        <f>'報告書（事業主控）'!Q639</f>
        <v>0</v>
      </c>
      <c r="R639" s="687" t="s">
        <v>39</v>
      </c>
      <c r="S639" s="33">
        <f>'報告書（事業主控）'!S639</f>
        <v>0</v>
      </c>
      <c r="T639" s="1090" t="s">
        <v>41</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0"/>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38</v>
      </c>
      <c r="Q640" s="32">
        <f>'報告書（事業主控）'!Q640</f>
        <v>0</v>
      </c>
      <c r="R640" s="11" t="s">
        <v>39</v>
      </c>
      <c r="S640" s="32">
        <f>'報告書（事業主控）'!S640</f>
        <v>0</v>
      </c>
      <c r="T640" s="950" t="s">
        <v>40</v>
      </c>
      <c r="U640" s="950"/>
      <c r="V640" s="1071">
        <f>'報告書（事業主控）'!V640</f>
        <v>0</v>
      </c>
      <c r="W640" s="1072"/>
      <c r="X640" s="1072"/>
      <c r="Y640" s="740"/>
      <c r="Z640" s="741"/>
      <c r="AA640" s="742"/>
      <c r="AB640" s="742"/>
      <c r="AC640" s="740"/>
      <c r="AD640" s="741"/>
      <c r="AE640" s="742"/>
      <c r="AF640" s="742"/>
      <c r="AG640" s="740"/>
      <c r="AH640" s="1068">
        <f>'報告書（事業主控）'!AH640</f>
        <v>0</v>
      </c>
      <c r="AI640" s="1069"/>
      <c r="AJ640" s="1069"/>
      <c r="AK640" s="1070"/>
      <c r="AL640" s="741"/>
      <c r="AM640" s="743"/>
      <c r="AN640" s="1068">
        <f>'報告書（事業主控）'!AN640</f>
        <v>0</v>
      </c>
      <c r="AO640" s="1069"/>
      <c r="AP640" s="1069"/>
      <c r="AQ640" s="1069"/>
      <c r="AR640" s="1069"/>
      <c r="AS640" s="744"/>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7" t="s">
        <v>38</v>
      </c>
      <c r="Q641" s="33">
        <f>'報告書（事業主控）'!Q641</f>
        <v>0</v>
      </c>
      <c r="R641" s="687" t="s">
        <v>39</v>
      </c>
      <c r="S641" s="33">
        <f>'報告書（事業主控）'!S641</f>
        <v>0</v>
      </c>
      <c r="T641" s="1090" t="s">
        <v>41</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0"/>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38</v>
      </c>
      <c r="Q642" s="32">
        <f>'報告書（事業主控）'!Q642</f>
        <v>0</v>
      </c>
      <c r="R642" s="11" t="s">
        <v>39</v>
      </c>
      <c r="S642" s="32">
        <f>'報告書（事業主控）'!S642</f>
        <v>0</v>
      </c>
      <c r="T642" s="950" t="s">
        <v>40</v>
      </c>
      <c r="U642" s="950"/>
      <c r="V642" s="1071">
        <f>'報告書（事業主控）'!V642</f>
        <v>0</v>
      </c>
      <c r="W642" s="1072"/>
      <c r="X642" s="1072"/>
      <c r="Y642" s="740"/>
      <c r="Z642" s="741"/>
      <c r="AA642" s="742"/>
      <c r="AB642" s="742"/>
      <c r="AC642" s="740"/>
      <c r="AD642" s="741"/>
      <c r="AE642" s="742"/>
      <c r="AF642" s="742"/>
      <c r="AG642" s="740"/>
      <c r="AH642" s="1068">
        <f>'報告書（事業主控）'!AH642</f>
        <v>0</v>
      </c>
      <c r="AI642" s="1069"/>
      <c r="AJ642" s="1069"/>
      <c r="AK642" s="1070"/>
      <c r="AL642" s="741"/>
      <c r="AM642" s="743"/>
      <c r="AN642" s="1068">
        <f>'報告書（事業主控）'!AN642</f>
        <v>0</v>
      </c>
      <c r="AO642" s="1069"/>
      <c r="AP642" s="1069"/>
      <c r="AQ642" s="1069"/>
      <c r="AR642" s="1069"/>
      <c r="AS642" s="744"/>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7" t="s">
        <v>38</v>
      </c>
      <c r="Q643" s="33">
        <f>'報告書（事業主控）'!Q643</f>
        <v>0</v>
      </c>
      <c r="R643" s="687" t="s">
        <v>39</v>
      </c>
      <c r="S643" s="33">
        <f>'報告書（事業主控）'!S643</f>
        <v>0</v>
      </c>
      <c r="T643" s="1090" t="s">
        <v>41</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0"/>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38</v>
      </c>
      <c r="Q644" s="32">
        <f>'報告書（事業主控）'!Q644</f>
        <v>0</v>
      </c>
      <c r="R644" s="11" t="s">
        <v>39</v>
      </c>
      <c r="S644" s="32">
        <f>'報告書（事業主控）'!S644</f>
        <v>0</v>
      </c>
      <c r="T644" s="950" t="s">
        <v>40</v>
      </c>
      <c r="U644" s="950"/>
      <c r="V644" s="1071">
        <f>'報告書（事業主控）'!V644</f>
        <v>0</v>
      </c>
      <c r="W644" s="1072"/>
      <c r="X644" s="1072"/>
      <c r="Y644" s="740"/>
      <c r="Z644" s="741"/>
      <c r="AA644" s="742"/>
      <c r="AB644" s="742"/>
      <c r="AC644" s="740"/>
      <c r="AD644" s="741"/>
      <c r="AE644" s="742"/>
      <c r="AF644" s="742"/>
      <c r="AG644" s="740"/>
      <c r="AH644" s="1068">
        <f>'報告書（事業主控）'!AH644</f>
        <v>0</v>
      </c>
      <c r="AI644" s="1069"/>
      <c r="AJ644" s="1069"/>
      <c r="AK644" s="1070"/>
      <c r="AL644" s="741"/>
      <c r="AM644" s="743"/>
      <c r="AN644" s="1068">
        <f>'報告書（事業主控）'!AN644</f>
        <v>0</v>
      </c>
      <c r="AO644" s="1069"/>
      <c r="AP644" s="1069"/>
      <c r="AQ644" s="1069"/>
      <c r="AR644" s="1069"/>
      <c r="AS644" s="744"/>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7" t="s">
        <v>38</v>
      </c>
      <c r="Q645" s="33">
        <f>'報告書（事業主控）'!Q645</f>
        <v>0</v>
      </c>
      <c r="R645" s="687" t="s">
        <v>39</v>
      </c>
      <c r="S645" s="33">
        <f>'報告書（事業主控）'!S645</f>
        <v>0</v>
      </c>
      <c r="T645" s="1090" t="s">
        <v>41</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0"/>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38</v>
      </c>
      <c r="Q646" s="32">
        <f>'報告書（事業主控）'!Q646</f>
        <v>0</v>
      </c>
      <c r="R646" s="11" t="s">
        <v>39</v>
      </c>
      <c r="S646" s="32">
        <f>'報告書（事業主控）'!S646</f>
        <v>0</v>
      </c>
      <c r="T646" s="950" t="s">
        <v>40</v>
      </c>
      <c r="U646" s="950"/>
      <c r="V646" s="1071">
        <f>'報告書（事業主控）'!V646</f>
        <v>0</v>
      </c>
      <c r="W646" s="1072"/>
      <c r="X646" s="1072"/>
      <c r="Y646" s="740"/>
      <c r="Z646" s="741"/>
      <c r="AA646" s="742"/>
      <c r="AB646" s="742"/>
      <c r="AC646" s="740"/>
      <c r="AD646" s="741"/>
      <c r="AE646" s="742"/>
      <c r="AF646" s="742"/>
      <c r="AG646" s="740"/>
      <c r="AH646" s="1068">
        <f>'報告書（事業主控）'!AH646</f>
        <v>0</v>
      </c>
      <c r="AI646" s="1069"/>
      <c r="AJ646" s="1069"/>
      <c r="AK646" s="1070"/>
      <c r="AL646" s="741"/>
      <c r="AM646" s="743"/>
      <c r="AN646" s="1068">
        <f>'報告書（事業主控）'!AN646</f>
        <v>0</v>
      </c>
      <c r="AO646" s="1069"/>
      <c r="AP646" s="1069"/>
      <c r="AQ646" s="1069"/>
      <c r="AR646" s="1069"/>
      <c r="AS646" s="744"/>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7" t="s">
        <v>38</v>
      </c>
      <c r="Q647" s="33">
        <f>'報告書（事業主控）'!Q647</f>
        <v>0</v>
      </c>
      <c r="R647" s="687" t="s">
        <v>39</v>
      </c>
      <c r="S647" s="33">
        <f>'報告書（事業主控）'!S647</f>
        <v>0</v>
      </c>
      <c r="T647" s="1090" t="s">
        <v>41</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0"/>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38</v>
      </c>
      <c r="Q648" s="32">
        <f>'報告書（事業主控）'!Q648</f>
        <v>0</v>
      </c>
      <c r="R648" s="11" t="s">
        <v>39</v>
      </c>
      <c r="S648" s="32">
        <f>'報告書（事業主控）'!S648</f>
        <v>0</v>
      </c>
      <c r="T648" s="950" t="s">
        <v>40</v>
      </c>
      <c r="U648" s="950"/>
      <c r="V648" s="1071">
        <f>'報告書（事業主控）'!V648</f>
        <v>0</v>
      </c>
      <c r="W648" s="1072"/>
      <c r="X648" s="1072"/>
      <c r="Y648" s="740"/>
      <c r="Z648" s="741"/>
      <c r="AA648" s="742"/>
      <c r="AB648" s="742"/>
      <c r="AC648" s="740"/>
      <c r="AD648" s="741"/>
      <c r="AE648" s="742"/>
      <c r="AF648" s="742"/>
      <c r="AG648" s="740"/>
      <c r="AH648" s="1068">
        <f>'報告書（事業主控）'!AH648</f>
        <v>0</v>
      </c>
      <c r="AI648" s="1069"/>
      <c r="AJ648" s="1069"/>
      <c r="AK648" s="1070"/>
      <c r="AL648" s="741"/>
      <c r="AM648" s="743"/>
      <c r="AN648" s="1068">
        <f>'報告書（事業主控）'!AN648</f>
        <v>0</v>
      </c>
      <c r="AO648" s="1069"/>
      <c r="AP648" s="1069"/>
      <c r="AQ648" s="1069"/>
      <c r="AR648" s="1069"/>
      <c r="AS648" s="744"/>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7" t="s">
        <v>38</v>
      </c>
      <c r="Q649" s="33">
        <f>'報告書（事業主控）'!Q649</f>
        <v>0</v>
      </c>
      <c r="R649" s="687" t="s">
        <v>39</v>
      </c>
      <c r="S649" s="33">
        <f>'報告書（事業主控）'!S649</f>
        <v>0</v>
      </c>
      <c r="T649" s="1090" t="s">
        <v>41</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0"/>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38</v>
      </c>
      <c r="Q650" s="32">
        <f>'報告書（事業主控）'!Q650</f>
        <v>0</v>
      </c>
      <c r="R650" s="11" t="s">
        <v>39</v>
      </c>
      <c r="S650" s="32">
        <f>'報告書（事業主控）'!S650</f>
        <v>0</v>
      </c>
      <c r="T650" s="950" t="s">
        <v>40</v>
      </c>
      <c r="U650" s="950"/>
      <c r="V650" s="1071">
        <f>'報告書（事業主控）'!V650</f>
        <v>0</v>
      </c>
      <c r="W650" s="1072"/>
      <c r="X650" s="1072"/>
      <c r="Y650" s="740"/>
      <c r="Z650" s="741"/>
      <c r="AA650" s="742"/>
      <c r="AB650" s="742"/>
      <c r="AC650" s="740"/>
      <c r="AD650" s="741"/>
      <c r="AE650" s="742"/>
      <c r="AF650" s="742"/>
      <c r="AG650" s="740"/>
      <c r="AH650" s="1068">
        <f>'報告書（事業主控）'!AH650</f>
        <v>0</v>
      </c>
      <c r="AI650" s="1069"/>
      <c r="AJ650" s="1069"/>
      <c r="AK650" s="1070"/>
      <c r="AL650" s="741"/>
      <c r="AM650" s="743"/>
      <c r="AN650" s="1068">
        <f>'報告書（事業主控）'!AN650</f>
        <v>0</v>
      </c>
      <c r="AO650" s="1069"/>
      <c r="AP650" s="1069"/>
      <c r="AQ650" s="1069"/>
      <c r="AR650" s="1069"/>
      <c r="AS650" s="744"/>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7" t="s">
        <v>38</v>
      </c>
      <c r="Q651" s="33">
        <f>'報告書（事業主控）'!Q651</f>
        <v>0</v>
      </c>
      <c r="R651" s="687" t="s">
        <v>39</v>
      </c>
      <c r="S651" s="33">
        <f>'報告書（事業主控）'!S651</f>
        <v>0</v>
      </c>
      <c r="T651" s="1090" t="s">
        <v>41</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0"/>
    </row>
    <row r="652" spans="2:45" ht="18" customHeight="1">
      <c r="B652" s="839" t="s">
        <v>849</v>
      </c>
      <c r="C652" s="956"/>
      <c r="D652" s="956"/>
      <c r="E652" s="957"/>
      <c r="F652" s="1073">
        <f>'報告書（事業主控）'!F652</f>
        <v>0</v>
      </c>
      <c r="G652" s="1074"/>
      <c r="H652" s="1074"/>
      <c r="I652" s="1074"/>
      <c r="J652" s="1074"/>
      <c r="K652" s="1074"/>
      <c r="L652" s="1074"/>
      <c r="M652" s="1074"/>
      <c r="N652" s="1075"/>
      <c r="O652" s="839" t="s">
        <v>850</v>
      </c>
      <c r="P652" s="956"/>
      <c r="Q652" s="956"/>
      <c r="R652" s="956"/>
      <c r="S652" s="956"/>
      <c r="T652" s="956"/>
      <c r="U652" s="957"/>
      <c r="V652" s="1068">
        <f>'報告書（事業主控）'!V652</f>
        <v>0</v>
      </c>
      <c r="W652" s="1069"/>
      <c r="X652" s="1069"/>
      <c r="Y652" s="1070"/>
      <c r="Z652" s="741"/>
      <c r="AA652" s="742"/>
      <c r="AB652" s="742"/>
      <c r="AC652" s="740"/>
      <c r="AD652" s="741"/>
      <c r="AE652" s="742"/>
      <c r="AF652" s="742"/>
      <c r="AG652" s="740"/>
      <c r="AH652" s="1068">
        <f>'報告書（事業主控）'!AH652</f>
        <v>0</v>
      </c>
      <c r="AI652" s="1069"/>
      <c r="AJ652" s="1069"/>
      <c r="AK652" s="1070"/>
      <c r="AL652" s="741"/>
      <c r="AM652" s="743"/>
      <c r="AN652" s="1068">
        <f>'報告書（事業主控）'!AN652</f>
        <v>0</v>
      </c>
      <c r="AO652" s="1069"/>
      <c r="AP652" s="1069"/>
      <c r="AQ652" s="1069"/>
      <c r="AR652" s="1069"/>
      <c r="AS652" s="744"/>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5"/>
      <c r="AM653" s="746"/>
      <c r="AN653" s="951">
        <f>'報告書（事業主控）'!AN653</f>
        <v>0</v>
      </c>
      <c r="AO653" s="954"/>
      <c r="AP653" s="954"/>
      <c r="AQ653" s="954"/>
      <c r="AR653" s="954"/>
      <c r="AS653" s="747"/>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89"/>
      <c r="AM654" s="690"/>
      <c r="AN654" s="1061">
        <f>'報告書（事業主控）'!AN654</f>
        <v>0</v>
      </c>
      <c r="AO654" s="1062"/>
      <c r="AP654" s="1062"/>
      <c r="AQ654" s="1062"/>
      <c r="AR654" s="1062"/>
      <c r="AS654" s="690"/>
    </row>
    <row r="655" spans="2:45" ht="18" customHeight="1">
      <c r="AN655" s="1060">
        <f>'報告書（事業主控）'!AN655:AR655</f>
        <v>0</v>
      </c>
      <c r="AO655" s="1060"/>
      <c r="AP655" s="1060"/>
      <c r="AQ655" s="1060"/>
      <c r="AR655" s="106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row>
    <row r="669" spans="2:45"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4" t="s">
        <v>820</v>
      </c>
      <c r="AM672" s="1034"/>
      <c r="AN672" s="906" t="s">
        <v>862</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8" t="s">
        <v>172</v>
      </c>
      <c r="AI673" s="914"/>
      <c r="AJ673" s="914"/>
      <c r="AK673" s="917"/>
      <c r="AL673" s="1035" t="s">
        <v>45</v>
      </c>
      <c r="AM673" s="1035"/>
      <c r="AN673" s="880" t="s">
        <v>26</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3">
        <f>'報告書（事業主控）'!O675</f>
        <v>0</v>
      </c>
      <c r="P675" s="734" t="s">
        <v>38</v>
      </c>
      <c r="Q675" s="733">
        <f>'報告書（事業主控）'!Q675</f>
        <v>0</v>
      </c>
      <c r="R675" s="734" t="s">
        <v>39</v>
      </c>
      <c r="S675" s="733">
        <f>'報告書（事業主控）'!S675</f>
        <v>0</v>
      </c>
      <c r="T675" s="944" t="s">
        <v>40</v>
      </c>
      <c r="U675" s="944"/>
      <c r="V675" s="1071">
        <f>'報告書（事業主控）'!V675</f>
        <v>0</v>
      </c>
      <c r="W675" s="1072"/>
      <c r="X675" s="1072"/>
      <c r="Y675" s="735" t="s">
        <v>15</v>
      </c>
      <c r="Z675" s="741"/>
      <c r="AA675" s="742"/>
      <c r="AB675" s="742"/>
      <c r="AC675" s="735" t="s">
        <v>15</v>
      </c>
      <c r="AD675" s="741"/>
      <c r="AE675" s="742"/>
      <c r="AF675" s="742"/>
      <c r="AG675" s="738" t="s">
        <v>15</v>
      </c>
      <c r="AH675" s="1095">
        <f>'報告書（事業主控）'!AH675</f>
        <v>0</v>
      </c>
      <c r="AI675" s="1096"/>
      <c r="AJ675" s="1096"/>
      <c r="AK675" s="1097"/>
      <c r="AL675" s="741"/>
      <c r="AM675" s="743"/>
      <c r="AN675" s="1068">
        <f>'報告書（事業主控）'!AN675</f>
        <v>0</v>
      </c>
      <c r="AO675" s="1069"/>
      <c r="AP675" s="1069"/>
      <c r="AQ675" s="1069"/>
      <c r="AR675" s="1069"/>
      <c r="AS675" s="738" t="s">
        <v>15</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7" t="s">
        <v>38</v>
      </c>
      <c r="Q676" s="33">
        <f>'報告書（事業主控）'!Q676</f>
        <v>0</v>
      </c>
      <c r="R676" s="687" t="s">
        <v>39</v>
      </c>
      <c r="S676" s="33">
        <f>'報告書（事業主控）'!S676</f>
        <v>0</v>
      </c>
      <c r="T676" s="1090" t="s">
        <v>41</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0"/>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38</v>
      </c>
      <c r="Q677" s="32">
        <f>'報告書（事業主控）'!Q677</f>
        <v>0</v>
      </c>
      <c r="R677" s="11" t="s">
        <v>39</v>
      </c>
      <c r="S677" s="32">
        <f>'報告書（事業主控）'!S677</f>
        <v>0</v>
      </c>
      <c r="T677" s="950" t="s">
        <v>40</v>
      </c>
      <c r="U677" s="950"/>
      <c r="V677" s="1071">
        <f>'報告書（事業主控）'!V677</f>
        <v>0</v>
      </c>
      <c r="W677" s="1072"/>
      <c r="X677" s="1072"/>
      <c r="Y677" s="740"/>
      <c r="Z677" s="741"/>
      <c r="AA677" s="742"/>
      <c r="AB677" s="742"/>
      <c r="AC677" s="740"/>
      <c r="AD677" s="741"/>
      <c r="AE677" s="742"/>
      <c r="AF677" s="742"/>
      <c r="AG677" s="740"/>
      <c r="AH677" s="1068">
        <f>'報告書（事業主控）'!AH677</f>
        <v>0</v>
      </c>
      <c r="AI677" s="1069"/>
      <c r="AJ677" s="1069"/>
      <c r="AK677" s="1070"/>
      <c r="AL677" s="741"/>
      <c r="AM677" s="743"/>
      <c r="AN677" s="1068">
        <f>'報告書（事業主控）'!AN677</f>
        <v>0</v>
      </c>
      <c r="AO677" s="1069"/>
      <c r="AP677" s="1069"/>
      <c r="AQ677" s="1069"/>
      <c r="AR677" s="1069"/>
      <c r="AS677" s="744"/>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7" t="s">
        <v>38</v>
      </c>
      <c r="Q678" s="33">
        <f>'報告書（事業主控）'!Q678</f>
        <v>0</v>
      </c>
      <c r="R678" s="687" t="s">
        <v>39</v>
      </c>
      <c r="S678" s="33">
        <f>'報告書（事業主控）'!S678</f>
        <v>0</v>
      </c>
      <c r="T678" s="1090" t="s">
        <v>41</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0"/>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38</v>
      </c>
      <c r="Q679" s="32">
        <f>'報告書（事業主控）'!Q679</f>
        <v>0</v>
      </c>
      <c r="R679" s="11" t="s">
        <v>39</v>
      </c>
      <c r="S679" s="32">
        <f>'報告書（事業主控）'!S679</f>
        <v>0</v>
      </c>
      <c r="T679" s="950" t="s">
        <v>40</v>
      </c>
      <c r="U679" s="950"/>
      <c r="V679" s="1071">
        <f>'報告書（事業主控）'!V679</f>
        <v>0</v>
      </c>
      <c r="W679" s="1072"/>
      <c r="X679" s="1072"/>
      <c r="Y679" s="740"/>
      <c r="Z679" s="741"/>
      <c r="AA679" s="742"/>
      <c r="AB679" s="742"/>
      <c r="AC679" s="740"/>
      <c r="AD679" s="741"/>
      <c r="AE679" s="742"/>
      <c r="AF679" s="742"/>
      <c r="AG679" s="740"/>
      <c r="AH679" s="1068">
        <f>'報告書（事業主控）'!AH679</f>
        <v>0</v>
      </c>
      <c r="AI679" s="1069"/>
      <c r="AJ679" s="1069"/>
      <c r="AK679" s="1070"/>
      <c r="AL679" s="741"/>
      <c r="AM679" s="743"/>
      <c r="AN679" s="1068">
        <f>'報告書（事業主控）'!AN679</f>
        <v>0</v>
      </c>
      <c r="AO679" s="1069"/>
      <c r="AP679" s="1069"/>
      <c r="AQ679" s="1069"/>
      <c r="AR679" s="1069"/>
      <c r="AS679" s="744"/>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7" t="s">
        <v>38</v>
      </c>
      <c r="Q680" s="33">
        <f>'報告書（事業主控）'!Q680</f>
        <v>0</v>
      </c>
      <c r="R680" s="687" t="s">
        <v>39</v>
      </c>
      <c r="S680" s="33">
        <f>'報告書（事業主控）'!S680</f>
        <v>0</v>
      </c>
      <c r="T680" s="1090" t="s">
        <v>41</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0"/>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38</v>
      </c>
      <c r="Q681" s="32">
        <f>'報告書（事業主控）'!Q681</f>
        <v>0</v>
      </c>
      <c r="R681" s="11" t="s">
        <v>39</v>
      </c>
      <c r="S681" s="32">
        <f>'報告書（事業主控）'!S681</f>
        <v>0</v>
      </c>
      <c r="T681" s="950" t="s">
        <v>40</v>
      </c>
      <c r="U681" s="950"/>
      <c r="V681" s="1071">
        <f>'報告書（事業主控）'!V681</f>
        <v>0</v>
      </c>
      <c r="W681" s="1072"/>
      <c r="X681" s="1072"/>
      <c r="Y681" s="740"/>
      <c r="Z681" s="741"/>
      <c r="AA681" s="742"/>
      <c r="AB681" s="742"/>
      <c r="AC681" s="740"/>
      <c r="AD681" s="741"/>
      <c r="AE681" s="742"/>
      <c r="AF681" s="742"/>
      <c r="AG681" s="740"/>
      <c r="AH681" s="1068">
        <f>'報告書（事業主控）'!AH681</f>
        <v>0</v>
      </c>
      <c r="AI681" s="1069"/>
      <c r="AJ681" s="1069"/>
      <c r="AK681" s="1070"/>
      <c r="AL681" s="741"/>
      <c r="AM681" s="743"/>
      <c r="AN681" s="1068">
        <f>'報告書（事業主控）'!AN681</f>
        <v>0</v>
      </c>
      <c r="AO681" s="1069"/>
      <c r="AP681" s="1069"/>
      <c r="AQ681" s="1069"/>
      <c r="AR681" s="1069"/>
      <c r="AS681" s="744"/>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7" t="s">
        <v>38</v>
      </c>
      <c r="Q682" s="33">
        <f>'報告書（事業主控）'!Q682</f>
        <v>0</v>
      </c>
      <c r="R682" s="687" t="s">
        <v>39</v>
      </c>
      <c r="S682" s="33">
        <f>'報告書（事業主控）'!S682</f>
        <v>0</v>
      </c>
      <c r="T682" s="1090" t="s">
        <v>41</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0"/>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38</v>
      </c>
      <c r="Q683" s="32">
        <f>'報告書（事業主控）'!Q683</f>
        <v>0</v>
      </c>
      <c r="R683" s="11" t="s">
        <v>39</v>
      </c>
      <c r="S683" s="32">
        <f>'報告書（事業主控）'!S683</f>
        <v>0</v>
      </c>
      <c r="T683" s="950" t="s">
        <v>40</v>
      </c>
      <c r="U683" s="950"/>
      <c r="V683" s="1071">
        <f>'報告書（事業主控）'!V683</f>
        <v>0</v>
      </c>
      <c r="W683" s="1072"/>
      <c r="X683" s="1072"/>
      <c r="Y683" s="740"/>
      <c r="Z683" s="741"/>
      <c r="AA683" s="742"/>
      <c r="AB683" s="742"/>
      <c r="AC683" s="740"/>
      <c r="AD683" s="741"/>
      <c r="AE683" s="742"/>
      <c r="AF683" s="742"/>
      <c r="AG683" s="740"/>
      <c r="AH683" s="1068">
        <f>'報告書（事業主控）'!AH683</f>
        <v>0</v>
      </c>
      <c r="AI683" s="1069"/>
      <c r="AJ683" s="1069"/>
      <c r="AK683" s="1070"/>
      <c r="AL683" s="741"/>
      <c r="AM683" s="743"/>
      <c r="AN683" s="1068">
        <f>'報告書（事業主控）'!AN683</f>
        <v>0</v>
      </c>
      <c r="AO683" s="1069"/>
      <c r="AP683" s="1069"/>
      <c r="AQ683" s="1069"/>
      <c r="AR683" s="1069"/>
      <c r="AS683" s="744"/>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7" t="s">
        <v>38</v>
      </c>
      <c r="Q684" s="33">
        <f>'報告書（事業主控）'!Q684</f>
        <v>0</v>
      </c>
      <c r="R684" s="687" t="s">
        <v>39</v>
      </c>
      <c r="S684" s="33">
        <f>'報告書（事業主控）'!S684</f>
        <v>0</v>
      </c>
      <c r="T684" s="1090" t="s">
        <v>41</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0"/>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38</v>
      </c>
      <c r="Q685" s="32">
        <f>'報告書（事業主控）'!Q685</f>
        <v>0</v>
      </c>
      <c r="R685" s="11" t="s">
        <v>39</v>
      </c>
      <c r="S685" s="32">
        <f>'報告書（事業主控）'!S685</f>
        <v>0</v>
      </c>
      <c r="T685" s="950" t="s">
        <v>40</v>
      </c>
      <c r="U685" s="950"/>
      <c r="V685" s="1071">
        <f>'報告書（事業主控）'!V685</f>
        <v>0</v>
      </c>
      <c r="W685" s="1072"/>
      <c r="X685" s="1072"/>
      <c r="Y685" s="740"/>
      <c r="Z685" s="741"/>
      <c r="AA685" s="742"/>
      <c r="AB685" s="742"/>
      <c r="AC685" s="740"/>
      <c r="AD685" s="741"/>
      <c r="AE685" s="742"/>
      <c r="AF685" s="742"/>
      <c r="AG685" s="740"/>
      <c r="AH685" s="1068">
        <f>'報告書（事業主控）'!AH685</f>
        <v>0</v>
      </c>
      <c r="AI685" s="1069"/>
      <c r="AJ685" s="1069"/>
      <c r="AK685" s="1070"/>
      <c r="AL685" s="741"/>
      <c r="AM685" s="743"/>
      <c r="AN685" s="1068">
        <f>'報告書（事業主控）'!AN685</f>
        <v>0</v>
      </c>
      <c r="AO685" s="1069"/>
      <c r="AP685" s="1069"/>
      <c r="AQ685" s="1069"/>
      <c r="AR685" s="1069"/>
      <c r="AS685" s="744"/>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7" t="s">
        <v>38</v>
      </c>
      <c r="Q686" s="33">
        <f>'報告書（事業主控）'!Q686</f>
        <v>0</v>
      </c>
      <c r="R686" s="687" t="s">
        <v>39</v>
      </c>
      <c r="S686" s="33">
        <f>'報告書（事業主控）'!S686</f>
        <v>0</v>
      </c>
      <c r="T686" s="1090" t="s">
        <v>41</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0"/>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38</v>
      </c>
      <c r="Q687" s="32">
        <f>'報告書（事業主控）'!Q687</f>
        <v>0</v>
      </c>
      <c r="R687" s="11" t="s">
        <v>39</v>
      </c>
      <c r="S687" s="32">
        <f>'報告書（事業主控）'!S687</f>
        <v>0</v>
      </c>
      <c r="T687" s="950" t="s">
        <v>40</v>
      </c>
      <c r="U687" s="950"/>
      <c r="V687" s="1071">
        <f>'報告書（事業主控）'!V687</f>
        <v>0</v>
      </c>
      <c r="W687" s="1072"/>
      <c r="X687" s="1072"/>
      <c r="Y687" s="740"/>
      <c r="Z687" s="741"/>
      <c r="AA687" s="742"/>
      <c r="AB687" s="742"/>
      <c r="AC687" s="740"/>
      <c r="AD687" s="741"/>
      <c r="AE687" s="742"/>
      <c r="AF687" s="742"/>
      <c r="AG687" s="740"/>
      <c r="AH687" s="1068">
        <f>'報告書（事業主控）'!AH687</f>
        <v>0</v>
      </c>
      <c r="AI687" s="1069"/>
      <c r="AJ687" s="1069"/>
      <c r="AK687" s="1070"/>
      <c r="AL687" s="741"/>
      <c r="AM687" s="743"/>
      <c r="AN687" s="1068">
        <f>'報告書（事業主控）'!AN687</f>
        <v>0</v>
      </c>
      <c r="AO687" s="1069"/>
      <c r="AP687" s="1069"/>
      <c r="AQ687" s="1069"/>
      <c r="AR687" s="1069"/>
      <c r="AS687" s="744"/>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7" t="s">
        <v>38</v>
      </c>
      <c r="Q688" s="33">
        <f>'報告書（事業主控）'!Q688</f>
        <v>0</v>
      </c>
      <c r="R688" s="687" t="s">
        <v>39</v>
      </c>
      <c r="S688" s="33">
        <f>'報告書（事業主控）'!S688</f>
        <v>0</v>
      </c>
      <c r="T688" s="1090" t="s">
        <v>41</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0"/>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38</v>
      </c>
      <c r="Q689" s="32">
        <f>'報告書（事業主控）'!Q689</f>
        <v>0</v>
      </c>
      <c r="R689" s="11" t="s">
        <v>39</v>
      </c>
      <c r="S689" s="32">
        <f>'報告書（事業主控）'!S689</f>
        <v>0</v>
      </c>
      <c r="T689" s="950" t="s">
        <v>40</v>
      </c>
      <c r="U689" s="950"/>
      <c r="V689" s="1071">
        <f>'報告書（事業主控）'!V689</f>
        <v>0</v>
      </c>
      <c r="W689" s="1072"/>
      <c r="X689" s="1072"/>
      <c r="Y689" s="740"/>
      <c r="Z689" s="741"/>
      <c r="AA689" s="742"/>
      <c r="AB689" s="742"/>
      <c r="AC689" s="740"/>
      <c r="AD689" s="741"/>
      <c r="AE689" s="742"/>
      <c r="AF689" s="742"/>
      <c r="AG689" s="740"/>
      <c r="AH689" s="1068">
        <f>'報告書（事業主控）'!AH689</f>
        <v>0</v>
      </c>
      <c r="AI689" s="1069"/>
      <c r="AJ689" s="1069"/>
      <c r="AK689" s="1070"/>
      <c r="AL689" s="741"/>
      <c r="AM689" s="743"/>
      <c r="AN689" s="1068">
        <f>'報告書（事業主控）'!AN689</f>
        <v>0</v>
      </c>
      <c r="AO689" s="1069"/>
      <c r="AP689" s="1069"/>
      <c r="AQ689" s="1069"/>
      <c r="AR689" s="1069"/>
      <c r="AS689" s="744"/>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7" t="s">
        <v>38</v>
      </c>
      <c r="Q690" s="33">
        <f>'報告書（事業主控）'!Q690</f>
        <v>0</v>
      </c>
      <c r="R690" s="687" t="s">
        <v>39</v>
      </c>
      <c r="S690" s="33">
        <f>'報告書（事業主控）'!S690</f>
        <v>0</v>
      </c>
      <c r="T690" s="1090" t="s">
        <v>41</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0"/>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38</v>
      </c>
      <c r="Q691" s="32">
        <f>'報告書（事業主控）'!Q691</f>
        <v>0</v>
      </c>
      <c r="R691" s="11" t="s">
        <v>39</v>
      </c>
      <c r="S691" s="32">
        <f>'報告書（事業主控）'!S691</f>
        <v>0</v>
      </c>
      <c r="T691" s="950" t="s">
        <v>40</v>
      </c>
      <c r="U691" s="950"/>
      <c r="V691" s="1071">
        <f>'報告書（事業主控）'!V691</f>
        <v>0</v>
      </c>
      <c r="W691" s="1072"/>
      <c r="X691" s="1072"/>
      <c r="Y691" s="740"/>
      <c r="Z691" s="741"/>
      <c r="AA691" s="742"/>
      <c r="AB691" s="742"/>
      <c r="AC691" s="740"/>
      <c r="AD691" s="741"/>
      <c r="AE691" s="742"/>
      <c r="AF691" s="742"/>
      <c r="AG691" s="740"/>
      <c r="AH691" s="1068">
        <f>'報告書（事業主控）'!AH691</f>
        <v>0</v>
      </c>
      <c r="AI691" s="1069"/>
      <c r="AJ691" s="1069"/>
      <c r="AK691" s="1070"/>
      <c r="AL691" s="741"/>
      <c r="AM691" s="743"/>
      <c r="AN691" s="1068">
        <f>'報告書（事業主控）'!AN691</f>
        <v>0</v>
      </c>
      <c r="AO691" s="1069"/>
      <c r="AP691" s="1069"/>
      <c r="AQ691" s="1069"/>
      <c r="AR691" s="1069"/>
      <c r="AS691" s="744"/>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7" t="s">
        <v>38</v>
      </c>
      <c r="Q692" s="33">
        <f>'報告書（事業主控）'!Q692</f>
        <v>0</v>
      </c>
      <c r="R692" s="687" t="s">
        <v>39</v>
      </c>
      <c r="S692" s="33">
        <f>'報告書（事業主控）'!S692</f>
        <v>0</v>
      </c>
      <c r="T692" s="1090" t="s">
        <v>41</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0"/>
    </row>
    <row r="693" spans="2:45" ht="18" customHeight="1">
      <c r="B693" s="839" t="s">
        <v>849</v>
      </c>
      <c r="C693" s="956"/>
      <c r="D693" s="956"/>
      <c r="E693" s="957"/>
      <c r="F693" s="1073">
        <f>'報告書（事業主控）'!F693</f>
        <v>0</v>
      </c>
      <c r="G693" s="1074"/>
      <c r="H693" s="1074"/>
      <c r="I693" s="1074"/>
      <c r="J693" s="1074"/>
      <c r="K693" s="1074"/>
      <c r="L693" s="1074"/>
      <c r="M693" s="1074"/>
      <c r="N693" s="1075"/>
      <c r="O693" s="839" t="s">
        <v>850</v>
      </c>
      <c r="P693" s="956"/>
      <c r="Q693" s="956"/>
      <c r="R693" s="956"/>
      <c r="S693" s="956"/>
      <c r="T693" s="956"/>
      <c r="U693" s="957"/>
      <c r="V693" s="1068">
        <f>'報告書（事業主控）'!V693</f>
        <v>0</v>
      </c>
      <c r="W693" s="1069"/>
      <c r="X693" s="1069"/>
      <c r="Y693" s="1070"/>
      <c r="Z693" s="741"/>
      <c r="AA693" s="742"/>
      <c r="AB693" s="742"/>
      <c r="AC693" s="740"/>
      <c r="AD693" s="741"/>
      <c r="AE693" s="742"/>
      <c r="AF693" s="742"/>
      <c r="AG693" s="740"/>
      <c r="AH693" s="1068">
        <f>'報告書（事業主控）'!AH693</f>
        <v>0</v>
      </c>
      <c r="AI693" s="1069"/>
      <c r="AJ693" s="1069"/>
      <c r="AK693" s="1070"/>
      <c r="AL693" s="741"/>
      <c r="AM693" s="743"/>
      <c r="AN693" s="1068">
        <f>'報告書（事業主控）'!AN693</f>
        <v>0</v>
      </c>
      <c r="AO693" s="1069"/>
      <c r="AP693" s="1069"/>
      <c r="AQ693" s="1069"/>
      <c r="AR693" s="1069"/>
      <c r="AS693" s="744"/>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5"/>
      <c r="AM694" s="746"/>
      <c r="AN694" s="951">
        <f>'報告書（事業主控）'!AN694</f>
        <v>0</v>
      </c>
      <c r="AO694" s="954"/>
      <c r="AP694" s="954"/>
      <c r="AQ694" s="954"/>
      <c r="AR694" s="954"/>
      <c r="AS694" s="747"/>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89"/>
      <c r="AM695" s="690"/>
      <c r="AN695" s="1061">
        <f>'報告書（事業主控）'!AN695</f>
        <v>0</v>
      </c>
      <c r="AO695" s="1062"/>
      <c r="AP695" s="1062"/>
      <c r="AQ695" s="1062"/>
      <c r="AR695" s="1062"/>
      <c r="AS695" s="690"/>
    </row>
    <row r="696" spans="2:45" ht="18" customHeight="1">
      <c r="AN696" s="1060">
        <f>'報告書（事業主控）'!AN696:AR696</f>
        <v>0</v>
      </c>
      <c r="AO696" s="1060"/>
      <c r="AP696" s="1060"/>
      <c r="AQ696" s="1060"/>
      <c r="AR696" s="106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row>
    <row r="710" spans="2:45"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4" t="s">
        <v>820</v>
      </c>
      <c r="AM713" s="1034"/>
      <c r="AN713" s="906" t="s">
        <v>862</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8" t="s">
        <v>172</v>
      </c>
      <c r="AI714" s="914"/>
      <c r="AJ714" s="914"/>
      <c r="AK714" s="917"/>
      <c r="AL714" s="1035" t="s">
        <v>45</v>
      </c>
      <c r="AM714" s="1035"/>
      <c r="AN714" s="880" t="s">
        <v>26</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3">
        <f>'報告書（事業主控）'!O716</f>
        <v>0</v>
      </c>
      <c r="P716" s="734" t="s">
        <v>38</v>
      </c>
      <c r="Q716" s="733">
        <f>'報告書（事業主控）'!Q716</f>
        <v>0</v>
      </c>
      <c r="R716" s="734" t="s">
        <v>39</v>
      </c>
      <c r="S716" s="733">
        <f>'報告書（事業主控）'!S716</f>
        <v>0</v>
      </c>
      <c r="T716" s="944" t="s">
        <v>40</v>
      </c>
      <c r="U716" s="944"/>
      <c r="V716" s="1071">
        <f>'報告書（事業主控）'!V716</f>
        <v>0</v>
      </c>
      <c r="W716" s="1072"/>
      <c r="X716" s="1072"/>
      <c r="Y716" s="735" t="s">
        <v>15</v>
      </c>
      <c r="Z716" s="741"/>
      <c r="AA716" s="742"/>
      <c r="AB716" s="742"/>
      <c r="AC716" s="735" t="s">
        <v>15</v>
      </c>
      <c r="AD716" s="741"/>
      <c r="AE716" s="742"/>
      <c r="AF716" s="742"/>
      <c r="AG716" s="738" t="s">
        <v>15</v>
      </c>
      <c r="AH716" s="1095">
        <f>'報告書（事業主控）'!AH716</f>
        <v>0</v>
      </c>
      <c r="AI716" s="1096"/>
      <c r="AJ716" s="1096"/>
      <c r="AK716" s="1097"/>
      <c r="AL716" s="741"/>
      <c r="AM716" s="743"/>
      <c r="AN716" s="1068">
        <f>'報告書（事業主控）'!AN716</f>
        <v>0</v>
      </c>
      <c r="AO716" s="1069"/>
      <c r="AP716" s="1069"/>
      <c r="AQ716" s="1069"/>
      <c r="AR716" s="1069"/>
      <c r="AS716" s="738" t="s">
        <v>15</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7" t="s">
        <v>38</v>
      </c>
      <c r="Q717" s="33">
        <f>'報告書（事業主控）'!Q717</f>
        <v>0</v>
      </c>
      <c r="R717" s="687" t="s">
        <v>39</v>
      </c>
      <c r="S717" s="33">
        <f>'報告書（事業主控）'!S717</f>
        <v>0</v>
      </c>
      <c r="T717" s="1090" t="s">
        <v>41</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0"/>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38</v>
      </c>
      <c r="Q718" s="32">
        <f>'報告書（事業主控）'!Q718</f>
        <v>0</v>
      </c>
      <c r="R718" s="11" t="s">
        <v>39</v>
      </c>
      <c r="S718" s="32">
        <f>'報告書（事業主控）'!S718</f>
        <v>0</v>
      </c>
      <c r="T718" s="950" t="s">
        <v>40</v>
      </c>
      <c r="U718" s="950"/>
      <c r="V718" s="1071">
        <f>'報告書（事業主控）'!V718</f>
        <v>0</v>
      </c>
      <c r="W718" s="1072"/>
      <c r="X718" s="1072"/>
      <c r="Y718" s="740"/>
      <c r="Z718" s="741"/>
      <c r="AA718" s="742"/>
      <c r="AB718" s="742"/>
      <c r="AC718" s="740"/>
      <c r="AD718" s="741"/>
      <c r="AE718" s="742"/>
      <c r="AF718" s="742"/>
      <c r="AG718" s="740"/>
      <c r="AH718" s="1068">
        <f>'報告書（事業主控）'!AH718</f>
        <v>0</v>
      </c>
      <c r="AI718" s="1069"/>
      <c r="AJ718" s="1069"/>
      <c r="AK718" s="1070"/>
      <c r="AL718" s="741"/>
      <c r="AM718" s="743"/>
      <c r="AN718" s="1068">
        <f>'報告書（事業主控）'!AN718</f>
        <v>0</v>
      </c>
      <c r="AO718" s="1069"/>
      <c r="AP718" s="1069"/>
      <c r="AQ718" s="1069"/>
      <c r="AR718" s="1069"/>
      <c r="AS718" s="744"/>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7" t="s">
        <v>38</v>
      </c>
      <c r="Q719" s="33">
        <f>'報告書（事業主控）'!Q719</f>
        <v>0</v>
      </c>
      <c r="R719" s="687" t="s">
        <v>39</v>
      </c>
      <c r="S719" s="33">
        <f>'報告書（事業主控）'!S719</f>
        <v>0</v>
      </c>
      <c r="T719" s="1090" t="s">
        <v>41</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0"/>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38</v>
      </c>
      <c r="Q720" s="32">
        <f>'報告書（事業主控）'!Q720</f>
        <v>0</v>
      </c>
      <c r="R720" s="11" t="s">
        <v>39</v>
      </c>
      <c r="S720" s="32">
        <f>'報告書（事業主控）'!S720</f>
        <v>0</v>
      </c>
      <c r="T720" s="950" t="s">
        <v>40</v>
      </c>
      <c r="U720" s="950"/>
      <c r="V720" s="1071">
        <f>'報告書（事業主控）'!V720</f>
        <v>0</v>
      </c>
      <c r="W720" s="1072"/>
      <c r="X720" s="1072"/>
      <c r="Y720" s="740"/>
      <c r="Z720" s="741"/>
      <c r="AA720" s="742"/>
      <c r="AB720" s="742"/>
      <c r="AC720" s="740"/>
      <c r="AD720" s="741"/>
      <c r="AE720" s="742"/>
      <c r="AF720" s="742"/>
      <c r="AG720" s="740"/>
      <c r="AH720" s="1068">
        <f>'報告書（事業主控）'!AH720</f>
        <v>0</v>
      </c>
      <c r="AI720" s="1069"/>
      <c r="AJ720" s="1069"/>
      <c r="AK720" s="1070"/>
      <c r="AL720" s="741"/>
      <c r="AM720" s="743"/>
      <c r="AN720" s="1068">
        <f>'報告書（事業主控）'!AN720</f>
        <v>0</v>
      </c>
      <c r="AO720" s="1069"/>
      <c r="AP720" s="1069"/>
      <c r="AQ720" s="1069"/>
      <c r="AR720" s="1069"/>
      <c r="AS720" s="744"/>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7" t="s">
        <v>38</v>
      </c>
      <c r="Q721" s="33">
        <f>'報告書（事業主控）'!Q721</f>
        <v>0</v>
      </c>
      <c r="R721" s="687" t="s">
        <v>39</v>
      </c>
      <c r="S721" s="33">
        <f>'報告書（事業主控）'!S721</f>
        <v>0</v>
      </c>
      <c r="T721" s="1090" t="s">
        <v>41</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0"/>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38</v>
      </c>
      <c r="Q722" s="32">
        <f>'報告書（事業主控）'!Q722</f>
        <v>0</v>
      </c>
      <c r="R722" s="11" t="s">
        <v>39</v>
      </c>
      <c r="S722" s="32">
        <f>'報告書（事業主控）'!S722</f>
        <v>0</v>
      </c>
      <c r="T722" s="950" t="s">
        <v>40</v>
      </c>
      <c r="U722" s="950"/>
      <c r="V722" s="1071">
        <f>'報告書（事業主控）'!V722</f>
        <v>0</v>
      </c>
      <c r="W722" s="1072"/>
      <c r="X722" s="1072"/>
      <c r="Y722" s="740"/>
      <c r="Z722" s="741"/>
      <c r="AA722" s="742"/>
      <c r="AB722" s="742"/>
      <c r="AC722" s="740"/>
      <c r="AD722" s="741"/>
      <c r="AE722" s="742"/>
      <c r="AF722" s="742"/>
      <c r="AG722" s="740"/>
      <c r="AH722" s="1068">
        <f>'報告書（事業主控）'!AH722</f>
        <v>0</v>
      </c>
      <c r="AI722" s="1069"/>
      <c r="AJ722" s="1069"/>
      <c r="AK722" s="1070"/>
      <c r="AL722" s="741"/>
      <c r="AM722" s="743"/>
      <c r="AN722" s="1068">
        <f>'報告書（事業主控）'!AN722</f>
        <v>0</v>
      </c>
      <c r="AO722" s="1069"/>
      <c r="AP722" s="1069"/>
      <c r="AQ722" s="1069"/>
      <c r="AR722" s="1069"/>
      <c r="AS722" s="744"/>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7" t="s">
        <v>38</v>
      </c>
      <c r="Q723" s="33">
        <f>'報告書（事業主控）'!Q723</f>
        <v>0</v>
      </c>
      <c r="R723" s="687" t="s">
        <v>39</v>
      </c>
      <c r="S723" s="33">
        <f>'報告書（事業主控）'!S723</f>
        <v>0</v>
      </c>
      <c r="T723" s="1090" t="s">
        <v>41</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0"/>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38</v>
      </c>
      <c r="Q724" s="32">
        <f>'報告書（事業主控）'!Q724</f>
        <v>0</v>
      </c>
      <c r="R724" s="11" t="s">
        <v>39</v>
      </c>
      <c r="S724" s="32">
        <f>'報告書（事業主控）'!S724</f>
        <v>0</v>
      </c>
      <c r="T724" s="950" t="s">
        <v>40</v>
      </c>
      <c r="U724" s="950"/>
      <c r="V724" s="1071">
        <f>'報告書（事業主控）'!V724</f>
        <v>0</v>
      </c>
      <c r="W724" s="1072"/>
      <c r="X724" s="1072"/>
      <c r="Y724" s="740"/>
      <c r="Z724" s="741"/>
      <c r="AA724" s="742"/>
      <c r="AB724" s="742"/>
      <c r="AC724" s="740"/>
      <c r="AD724" s="741"/>
      <c r="AE724" s="742"/>
      <c r="AF724" s="742"/>
      <c r="AG724" s="740"/>
      <c r="AH724" s="1068">
        <f>'報告書（事業主控）'!AH724</f>
        <v>0</v>
      </c>
      <c r="AI724" s="1069"/>
      <c r="AJ724" s="1069"/>
      <c r="AK724" s="1070"/>
      <c r="AL724" s="741"/>
      <c r="AM724" s="743"/>
      <c r="AN724" s="1068">
        <f>'報告書（事業主控）'!AN724</f>
        <v>0</v>
      </c>
      <c r="AO724" s="1069"/>
      <c r="AP724" s="1069"/>
      <c r="AQ724" s="1069"/>
      <c r="AR724" s="1069"/>
      <c r="AS724" s="744"/>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7" t="s">
        <v>38</v>
      </c>
      <c r="Q725" s="33">
        <f>'報告書（事業主控）'!Q725</f>
        <v>0</v>
      </c>
      <c r="R725" s="687" t="s">
        <v>39</v>
      </c>
      <c r="S725" s="33">
        <f>'報告書（事業主控）'!S725</f>
        <v>0</v>
      </c>
      <c r="T725" s="1090" t="s">
        <v>41</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0"/>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38</v>
      </c>
      <c r="Q726" s="32">
        <f>'報告書（事業主控）'!Q726</f>
        <v>0</v>
      </c>
      <c r="R726" s="11" t="s">
        <v>39</v>
      </c>
      <c r="S726" s="32">
        <f>'報告書（事業主控）'!S726</f>
        <v>0</v>
      </c>
      <c r="T726" s="950" t="s">
        <v>40</v>
      </c>
      <c r="U726" s="950"/>
      <c r="V726" s="1071">
        <f>'報告書（事業主控）'!V726</f>
        <v>0</v>
      </c>
      <c r="W726" s="1072"/>
      <c r="X726" s="1072"/>
      <c r="Y726" s="740"/>
      <c r="Z726" s="741"/>
      <c r="AA726" s="742"/>
      <c r="AB726" s="742"/>
      <c r="AC726" s="740"/>
      <c r="AD726" s="741"/>
      <c r="AE726" s="742"/>
      <c r="AF726" s="742"/>
      <c r="AG726" s="740"/>
      <c r="AH726" s="1068">
        <f>'報告書（事業主控）'!AH726</f>
        <v>0</v>
      </c>
      <c r="AI726" s="1069"/>
      <c r="AJ726" s="1069"/>
      <c r="AK726" s="1070"/>
      <c r="AL726" s="741"/>
      <c r="AM726" s="743"/>
      <c r="AN726" s="1068">
        <f>'報告書（事業主控）'!AN726</f>
        <v>0</v>
      </c>
      <c r="AO726" s="1069"/>
      <c r="AP726" s="1069"/>
      <c r="AQ726" s="1069"/>
      <c r="AR726" s="1069"/>
      <c r="AS726" s="744"/>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7" t="s">
        <v>38</v>
      </c>
      <c r="Q727" s="33">
        <f>'報告書（事業主控）'!Q727</f>
        <v>0</v>
      </c>
      <c r="R727" s="687" t="s">
        <v>39</v>
      </c>
      <c r="S727" s="33">
        <f>'報告書（事業主控）'!S727</f>
        <v>0</v>
      </c>
      <c r="T727" s="1090" t="s">
        <v>41</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0"/>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38</v>
      </c>
      <c r="Q728" s="32">
        <f>'報告書（事業主控）'!Q728</f>
        <v>0</v>
      </c>
      <c r="R728" s="11" t="s">
        <v>39</v>
      </c>
      <c r="S728" s="32">
        <f>'報告書（事業主控）'!S728</f>
        <v>0</v>
      </c>
      <c r="T728" s="950" t="s">
        <v>40</v>
      </c>
      <c r="U728" s="950"/>
      <c r="V728" s="1071">
        <f>'報告書（事業主控）'!V728</f>
        <v>0</v>
      </c>
      <c r="W728" s="1072"/>
      <c r="X728" s="1072"/>
      <c r="Y728" s="740"/>
      <c r="Z728" s="741"/>
      <c r="AA728" s="742"/>
      <c r="AB728" s="742"/>
      <c r="AC728" s="740"/>
      <c r="AD728" s="741"/>
      <c r="AE728" s="742"/>
      <c r="AF728" s="742"/>
      <c r="AG728" s="740"/>
      <c r="AH728" s="1068">
        <f>'報告書（事業主控）'!AH728</f>
        <v>0</v>
      </c>
      <c r="AI728" s="1069"/>
      <c r="AJ728" s="1069"/>
      <c r="AK728" s="1070"/>
      <c r="AL728" s="741"/>
      <c r="AM728" s="743"/>
      <c r="AN728" s="1068">
        <f>'報告書（事業主控）'!AN728</f>
        <v>0</v>
      </c>
      <c r="AO728" s="1069"/>
      <c r="AP728" s="1069"/>
      <c r="AQ728" s="1069"/>
      <c r="AR728" s="1069"/>
      <c r="AS728" s="744"/>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7" t="s">
        <v>38</v>
      </c>
      <c r="Q729" s="33">
        <f>'報告書（事業主控）'!Q729</f>
        <v>0</v>
      </c>
      <c r="R729" s="687" t="s">
        <v>39</v>
      </c>
      <c r="S729" s="33">
        <f>'報告書（事業主控）'!S729</f>
        <v>0</v>
      </c>
      <c r="T729" s="1090" t="s">
        <v>41</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0"/>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38</v>
      </c>
      <c r="Q730" s="32">
        <f>'報告書（事業主控）'!Q730</f>
        <v>0</v>
      </c>
      <c r="R730" s="11" t="s">
        <v>39</v>
      </c>
      <c r="S730" s="32">
        <f>'報告書（事業主控）'!S730</f>
        <v>0</v>
      </c>
      <c r="T730" s="950" t="s">
        <v>40</v>
      </c>
      <c r="U730" s="950"/>
      <c r="V730" s="1071">
        <f>'報告書（事業主控）'!V730</f>
        <v>0</v>
      </c>
      <c r="W730" s="1072"/>
      <c r="X730" s="1072"/>
      <c r="Y730" s="740"/>
      <c r="Z730" s="741"/>
      <c r="AA730" s="742"/>
      <c r="AB730" s="742"/>
      <c r="AC730" s="740"/>
      <c r="AD730" s="741"/>
      <c r="AE730" s="742"/>
      <c r="AF730" s="742"/>
      <c r="AG730" s="740"/>
      <c r="AH730" s="1068">
        <f>'報告書（事業主控）'!AH730</f>
        <v>0</v>
      </c>
      <c r="AI730" s="1069"/>
      <c r="AJ730" s="1069"/>
      <c r="AK730" s="1070"/>
      <c r="AL730" s="741"/>
      <c r="AM730" s="743"/>
      <c r="AN730" s="1068">
        <f>'報告書（事業主控）'!AN730</f>
        <v>0</v>
      </c>
      <c r="AO730" s="1069"/>
      <c r="AP730" s="1069"/>
      <c r="AQ730" s="1069"/>
      <c r="AR730" s="1069"/>
      <c r="AS730" s="744"/>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7" t="s">
        <v>38</v>
      </c>
      <c r="Q731" s="33">
        <f>'報告書（事業主控）'!Q731</f>
        <v>0</v>
      </c>
      <c r="R731" s="687" t="s">
        <v>39</v>
      </c>
      <c r="S731" s="33">
        <f>'報告書（事業主控）'!S731</f>
        <v>0</v>
      </c>
      <c r="T731" s="1090" t="s">
        <v>41</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0"/>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38</v>
      </c>
      <c r="Q732" s="32">
        <f>'報告書（事業主控）'!Q732</f>
        <v>0</v>
      </c>
      <c r="R732" s="11" t="s">
        <v>39</v>
      </c>
      <c r="S732" s="32">
        <f>'報告書（事業主控）'!S732</f>
        <v>0</v>
      </c>
      <c r="T732" s="950" t="s">
        <v>40</v>
      </c>
      <c r="U732" s="950"/>
      <c r="V732" s="1071">
        <f>'報告書（事業主控）'!V732</f>
        <v>0</v>
      </c>
      <c r="W732" s="1072"/>
      <c r="X732" s="1072"/>
      <c r="Y732" s="740"/>
      <c r="Z732" s="741"/>
      <c r="AA732" s="742"/>
      <c r="AB732" s="742"/>
      <c r="AC732" s="740"/>
      <c r="AD732" s="741"/>
      <c r="AE732" s="742"/>
      <c r="AF732" s="742"/>
      <c r="AG732" s="740"/>
      <c r="AH732" s="1068">
        <f>'報告書（事業主控）'!AH732</f>
        <v>0</v>
      </c>
      <c r="AI732" s="1069"/>
      <c r="AJ732" s="1069"/>
      <c r="AK732" s="1070"/>
      <c r="AL732" s="741"/>
      <c r="AM732" s="743"/>
      <c r="AN732" s="1068">
        <f>'報告書（事業主控）'!AN732</f>
        <v>0</v>
      </c>
      <c r="AO732" s="1069"/>
      <c r="AP732" s="1069"/>
      <c r="AQ732" s="1069"/>
      <c r="AR732" s="1069"/>
      <c r="AS732" s="744"/>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7" t="s">
        <v>38</v>
      </c>
      <c r="Q733" s="33">
        <f>'報告書（事業主控）'!Q733</f>
        <v>0</v>
      </c>
      <c r="R733" s="687" t="s">
        <v>39</v>
      </c>
      <c r="S733" s="33">
        <f>'報告書（事業主控）'!S733</f>
        <v>0</v>
      </c>
      <c r="T733" s="1090" t="s">
        <v>41</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0"/>
    </row>
    <row r="734" spans="2:45" ht="18" customHeight="1">
      <c r="B734" s="839" t="s">
        <v>849</v>
      </c>
      <c r="C734" s="956"/>
      <c r="D734" s="956"/>
      <c r="E734" s="957"/>
      <c r="F734" s="1073">
        <f>'報告書（事業主控）'!F734</f>
        <v>0</v>
      </c>
      <c r="G734" s="1074"/>
      <c r="H734" s="1074"/>
      <c r="I734" s="1074"/>
      <c r="J734" s="1074"/>
      <c r="K734" s="1074"/>
      <c r="L734" s="1074"/>
      <c r="M734" s="1074"/>
      <c r="N734" s="1075"/>
      <c r="O734" s="839" t="s">
        <v>850</v>
      </c>
      <c r="P734" s="956"/>
      <c r="Q734" s="956"/>
      <c r="R734" s="956"/>
      <c r="S734" s="956"/>
      <c r="T734" s="956"/>
      <c r="U734" s="957"/>
      <c r="V734" s="1068">
        <f>'報告書（事業主控）'!V734</f>
        <v>0</v>
      </c>
      <c r="W734" s="1069"/>
      <c r="X734" s="1069"/>
      <c r="Y734" s="1070"/>
      <c r="Z734" s="741"/>
      <c r="AA734" s="742"/>
      <c r="AB734" s="742"/>
      <c r="AC734" s="740"/>
      <c r="AD734" s="741"/>
      <c r="AE734" s="742"/>
      <c r="AF734" s="742"/>
      <c r="AG734" s="740"/>
      <c r="AH734" s="1068">
        <f>'報告書（事業主控）'!AH734</f>
        <v>0</v>
      </c>
      <c r="AI734" s="1069"/>
      <c r="AJ734" s="1069"/>
      <c r="AK734" s="1070"/>
      <c r="AL734" s="741"/>
      <c r="AM734" s="743"/>
      <c r="AN734" s="1068">
        <f>'報告書（事業主控）'!AN734</f>
        <v>0</v>
      </c>
      <c r="AO734" s="1069"/>
      <c r="AP734" s="1069"/>
      <c r="AQ734" s="1069"/>
      <c r="AR734" s="1069"/>
      <c r="AS734" s="744"/>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5"/>
      <c r="AM735" s="746"/>
      <c r="AN735" s="951">
        <f>'報告書（事業主控）'!AN735</f>
        <v>0</v>
      </c>
      <c r="AO735" s="954"/>
      <c r="AP735" s="954"/>
      <c r="AQ735" s="954"/>
      <c r="AR735" s="954"/>
      <c r="AS735" s="747"/>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89"/>
      <c r="AM736" s="690"/>
      <c r="AN736" s="1061">
        <f>'報告書（事業主控）'!AN736</f>
        <v>0</v>
      </c>
      <c r="AO736" s="1062"/>
      <c r="AP736" s="1062"/>
      <c r="AQ736" s="1062"/>
      <c r="AR736" s="1062"/>
      <c r="AS736" s="690"/>
    </row>
    <row r="737" spans="2:45" ht="18" customHeight="1">
      <c r="AN737" s="1060">
        <f>'報告書（事業主控）'!AN737:AR737</f>
        <v>0</v>
      </c>
      <c r="AO737" s="1060"/>
      <c r="AP737" s="1060"/>
      <c r="AQ737" s="1060"/>
      <c r="AR737" s="106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row>
    <row r="751" spans="2:45"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4" t="s">
        <v>820</v>
      </c>
      <c r="AM754" s="1034"/>
      <c r="AN754" s="906" t="s">
        <v>862</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8" t="s">
        <v>172</v>
      </c>
      <c r="AI755" s="914"/>
      <c r="AJ755" s="914"/>
      <c r="AK755" s="917"/>
      <c r="AL755" s="1035" t="s">
        <v>45</v>
      </c>
      <c r="AM755" s="1035"/>
      <c r="AN755" s="880" t="s">
        <v>26</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3">
        <f>'報告書（事業主控）'!O757</f>
        <v>0</v>
      </c>
      <c r="P757" s="734" t="s">
        <v>38</v>
      </c>
      <c r="Q757" s="733">
        <f>'報告書（事業主控）'!Q757</f>
        <v>0</v>
      </c>
      <c r="R757" s="734" t="s">
        <v>39</v>
      </c>
      <c r="S757" s="733">
        <f>'報告書（事業主控）'!S757</f>
        <v>0</v>
      </c>
      <c r="T757" s="944" t="s">
        <v>40</v>
      </c>
      <c r="U757" s="944"/>
      <c r="V757" s="1071">
        <f>'報告書（事業主控）'!V757</f>
        <v>0</v>
      </c>
      <c r="W757" s="1072"/>
      <c r="X757" s="1072"/>
      <c r="Y757" s="735" t="s">
        <v>15</v>
      </c>
      <c r="Z757" s="741"/>
      <c r="AA757" s="742"/>
      <c r="AB757" s="742"/>
      <c r="AC757" s="735" t="s">
        <v>15</v>
      </c>
      <c r="AD757" s="741"/>
      <c r="AE757" s="742"/>
      <c r="AF757" s="742"/>
      <c r="AG757" s="738" t="s">
        <v>15</v>
      </c>
      <c r="AH757" s="1095">
        <f>'報告書（事業主控）'!AH757</f>
        <v>0</v>
      </c>
      <c r="AI757" s="1096"/>
      <c r="AJ757" s="1096"/>
      <c r="AK757" s="1097"/>
      <c r="AL757" s="741"/>
      <c r="AM757" s="743"/>
      <c r="AN757" s="1068">
        <f>'報告書（事業主控）'!AN757</f>
        <v>0</v>
      </c>
      <c r="AO757" s="1069"/>
      <c r="AP757" s="1069"/>
      <c r="AQ757" s="1069"/>
      <c r="AR757" s="1069"/>
      <c r="AS757" s="738" t="s">
        <v>15</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7" t="s">
        <v>38</v>
      </c>
      <c r="Q758" s="33">
        <f>'報告書（事業主控）'!Q758</f>
        <v>0</v>
      </c>
      <c r="R758" s="687" t="s">
        <v>39</v>
      </c>
      <c r="S758" s="33">
        <f>'報告書（事業主控）'!S758</f>
        <v>0</v>
      </c>
      <c r="T758" s="1090" t="s">
        <v>41</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0"/>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38</v>
      </c>
      <c r="Q759" s="32">
        <f>'報告書（事業主控）'!Q759</f>
        <v>0</v>
      </c>
      <c r="R759" s="11" t="s">
        <v>39</v>
      </c>
      <c r="S759" s="32">
        <f>'報告書（事業主控）'!S759</f>
        <v>0</v>
      </c>
      <c r="T759" s="950" t="s">
        <v>40</v>
      </c>
      <c r="U759" s="950"/>
      <c r="V759" s="1071">
        <f>'報告書（事業主控）'!V759</f>
        <v>0</v>
      </c>
      <c r="W759" s="1072"/>
      <c r="X759" s="1072"/>
      <c r="Y759" s="740"/>
      <c r="Z759" s="741"/>
      <c r="AA759" s="742"/>
      <c r="AB759" s="742"/>
      <c r="AC759" s="740"/>
      <c r="AD759" s="741"/>
      <c r="AE759" s="742"/>
      <c r="AF759" s="742"/>
      <c r="AG759" s="740"/>
      <c r="AH759" s="1068">
        <f>'報告書（事業主控）'!AH759</f>
        <v>0</v>
      </c>
      <c r="AI759" s="1069"/>
      <c r="AJ759" s="1069"/>
      <c r="AK759" s="1070"/>
      <c r="AL759" s="741"/>
      <c r="AM759" s="743"/>
      <c r="AN759" s="1068">
        <f>'報告書（事業主控）'!AN759</f>
        <v>0</v>
      </c>
      <c r="AO759" s="1069"/>
      <c r="AP759" s="1069"/>
      <c r="AQ759" s="1069"/>
      <c r="AR759" s="1069"/>
      <c r="AS759" s="744"/>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7" t="s">
        <v>38</v>
      </c>
      <c r="Q760" s="33">
        <f>'報告書（事業主控）'!Q760</f>
        <v>0</v>
      </c>
      <c r="R760" s="687" t="s">
        <v>39</v>
      </c>
      <c r="S760" s="33">
        <f>'報告書（事業主控）'!S760</f>
        <v>0</v>
      </c>
      <c r="T760" s="1090" t="s">
        <v>41</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0"/>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38</v>
      </c>
      <c r="Q761" s="32">
        <f>'報告書（事業主控）'!Q761</f>
        <v>0</v>
      </c>
      <c r="R761" s="11" t="s">
        <v>39</v>
      </c>
      <c r="S761" s="32">
        <f>'報告書（事業主控）'!S761</f>
        <v>0</v>
      </c>
      <c r="T761" s="950" t="s">
        <v>40</v>
      </c>
      <c r="U761" s="950"/>
      <c r="V761" s="1071">
        <f>'報告書（事業主控）'!V761</f>
        <v>0</v>
      </c>
      <c r="W761" s="1072"/>
      <c r="X761" s="1072"/>
      <c r="Y761" s="740"/>
      <c r="Z761" s="741"/>
      <c r="AA761" s="742"/>
      <c r="AB761" s="742"/>
      <c r="AC761" s="740"/>
      <c r="AD761" s="741"/>
      <c r="AE761" s="742"/>
      <c r="AF761" s="742"/>
      <c r="AG761" s="740"/>
      <c r="AH761" s="1068">
        <f>'報告書（事業主控）'!AH761</f>
        <v>0</v>
      </c>
      <c r="AI761" s="1069"/>
      <c r="AJ761" s="1069"/>
      <c r="AK761" s="1070"/>
      <c r="AL761" s="741"/>
      <c r="AM761" s="743"/>
      <c r="AN761" s="1068">
        <f>'報告書（事業主控）'!AN761</f>
        <v>0</v>
      </c>
      <c r="AO761" s="1069"/>
      <c r="AP761" s="1069"/>
      <c r="AQ761" s="1069"/>
      <c r="AR761" s="1069"/>
      <c r="AS761" s="744"/>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7" t="s">
        <v>38</v>
      </c>
      <c r="Q762" s="33">
        <f>'報告書（事業主控）'!Q762</f>
        <v>0</v>
      </c>
      <c r="R762" s="687" t="s">
        <v>39</v>
      </c>
      <c r="S762" s="33">
        <f>'報告書（事業主控）'!S762</f>
        <v>0</v>
      </c>
      <c r="T762" s="1090" t="s">
        <v>41</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0"/>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38</v>
      </c>
      <c r="Q763" s="32">
        <f>'報告書（事業主控）'!Q763</f>
        <v>0</v>
      </c>
      <c r="R763" s="11" t="s">
        <v>39</v>
      </c>
      <c r="S763" s="32">
        <f>'報告書（事業主控）'!S763</f>
        <v>0</v>
      </c>
      <c r="T763" s="950" t="s">
        <v>40</v>
      </c>
      <c r="U763" s="950"/>
      <c r="V763" s="1071">
        <f>'報告書（事業主控）'!V763</f>
        <v>0</v>
      </c>
      <c r="W763" s="1072"/>
      <c r="X763" s="1072"/>
      <c r="Y763" s="740"/>
      <c r="Z763" s="741"/>
      <c r="AA763" s="742"/>
      <c r="AB763" s="742"/>
      <c r="AC763" s="740"/>
      <c r="AD763" s="741"/>
      <c r="AE763" s="742"/>
      <c r="AF763" s="742"/>
      <c r="AG763" s="740"/>
      <c r="AH763" s="1068">
        <f>'報告書（事業主控）'!AH763</f>
        <v>0</v>
      </c>
      <c r="AI763" s="1069"/>
      <c r="AJ763" s="1069"/>
      <c r="AK763" s="1070"/>
      <c r="AL763" s="741"/>
      <c r="AM763" s="743"/>
      <c r="AN763" s="1068">
        <f>'報告書（事業主控）'!AN763</f>
        <v>0</v>
      </c>
      <c r="AO763" s="1069"/>
      <c r="AP763" s="1069"/>
      <c r="AQ763" s="1069"/>
      <c r="AR763" s="1069"/>
      <c r="AS763" s="744"/>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7" t="s">
        <v>38</v>
      </c>
      <c r="Q764" s="33">
        <f>'報告書（事業主控）'!Q764</f>
        <v>0</v>
      </c>
      <c r="R764" s="687" t="s">
        <v>39</v>
      </c>
      <c r="S764" s="33">
        <f>'報告書（事業主控）'!S764</f>
        <v>0</v>
      </c>
      <c r="T764" s="1090" t="s">
        <v>41</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0"/>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38</v>
      </c>
      <c r="Q765" s="32">
        <f>'報告書（事業主控）'!Q765</f>
        <v>0</v>
      </c>
      <c r="R765" s="11" t="s">
        <v>39</v>
      </c>
      <c r="S765" s="32">
        <f>'報告書（事業主控）'!S765</f>
        <v>0</v>
      </c>
      <c r="T765" s="950" t="s">
        <v>40</v>
      </c>
      <c r="U765" s="950"/>
      <c r="V765" s="1071">
        <f>'報告書（事業主控）'!V765</f>
        <v>0</v>
      </c>
      <c r="W765" s="1072"/>
      <c r="X765" s="1072"/>
      <c r="Y765" s="740"/>
      <c r="Z765" s="741"/>
      <c r="AA765" s="742"/>
      <c r="AB765" s="742"/>
      <c r="AC765" s="740"/>
      <c r="AD765" s="741"/>
      <c r="AE765" s="742"/>
      <c r="AF765" s="742"/>
      <c r="AG765" s="740"/>
      <c r="AH765" s="1068">
        <f>'報告書（事業主控）'!AH765</f>
        <v>0</v>
      </c>
      <c r="AI765" s="1069"/>
      <c r="AJ765" s="1069"/>
      <c r="AK765" s="1070"/>
      <c r="AL765" s="741"/>
      <c r="AM765" s="743"/>
      <c r="AN765" s="1068">
        <f>'報告書（事業主控）'!AN765</f>
        <v>0</v>
      </c>
      <c r="AO765" s="1069"/>
      <c r="AP765" s="1069"/>
      <c r="AQ765" s="1069"/>
      <c r="AR765" s="1069"/>
      <c r="AS765" s="744"/>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7" t="s">
        <v>38</v>
      </c>
      <c r="Q766" s="33">
        <f>'報告書（事業主控）'!Q766</f>
        <v>0</v>
      </c>
      <c r="R766" s="687" t="s">
        <v>39</v>
      </c>
      <c r="S766" s="33">
        <f>'報告書（事業主控）'!S766</f>
        <v>0</v>
      </c>
      <c r="T766" s="1090" t="s">
        <v>41</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0"/>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38</v>
      </c>
      <c r="Q767" s="32">
        <f>'報告書（事業主控）'!Q767</f>
        <v>0</v>
      </c>
      <c r="R767" s="11" t="s">
        <v>39</v>
      </c>
      <c r="S767" s="32">
        <f>'報告書（事業主控）'!S767</f>
        <v>0</v>
      </c>
      <c r="T767" s="950" t="s">
        <v>40</v>
      </c>
      <c r="U767" s="950"/>
      <c r="V767" s="1071">
        <f>'報告書（事業主控）'!V767</f>
        <v>0</v>
      </c>
      <c r="W767" s="1072"/>
      <c r="X767" s="1072"/>
      <c r="Y767" s="740"/>
      <c r="Z767" s="741"/>
      <c r="AA767" s="742"/>
      <c r="AB767" s="742"/>
      <c r="AC767" s="740"/>
      <c r="AD767" s="741"/>
      <c r="AE767" s="742"/>
      <c r="AF767" s="742"/>
      <c r="AG767" s="740"/>
      <c r="AH767" s="1068">
        <f>'報告書（事業主控）'!AH767</f>
        <v>0</v>
      </c>
      <c r="AI767" s="1069"/>
      <c r="AJ767" s="1069"/>
      <c r="AK767" s="1070"/>
      <c r="AL767" s="741"/>
      <c r="AM767" s="743"/>
      <c r="AN767" s="1068">
        <f>'報告書（事業主控）'!AN767</f>
        <v>0</v>
      </c>
      <c r="AO767" s="1069"/>
      <c r="AP767" s="1069"/>
      <c r="AQ767" s="1069"/>
      <c r="AR767" s="1069"/>
      <c r="AS767" s="744"/>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7" t="s">
        <v>38</v>
      </c>
      <c r="Q768" s="33">
        <f>'報告書（事業主控）'!Q768</f>
        <v>0</v>
      </c>
      <c r="R768" s="687" t="s">
        <v>39</v>
      </c>
      <c r="S768" s="33">
        <f>'報告書（事業主控）'!S768</f>
        <v>0</v>
      </c>
      <c r="T768" s="1090" t="s">
        <v>41</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0"/>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38</v>
      </c>
      <c r="Q769" s="32">
        <f>'報告書（事業主控）'!Q769</f>
        <v>0</v>
      </c>
      <c r="R769" s="11" t="s">
        <v>39</v>
      </c>
      <c r="S769" s="32">
        <f>'報告書（事業主控）'!S769</f>
        <v>0</v>
      </c>
      <c r="T769" s="950" t="s">
        <v>40</v>
      </c>
      <c r="U769" s="950"/>
      <c r="V769" s="1071">
        <f>'報告書（事業主控）'!V769</f>
        <v>0</v>
      </c>
      <c r="W769" s="1072"/>
      <c r="X769" s="1072"/>
      <c r="Y769" s="740"/>
      <c r="Z769" s="741"/>
      <c r="AA769" s="742"/>
      <c r="AB769" s="742"/>
      <c r="AC769" s="740"/>
      <c r="AD769" s="741"/>
      <c r="AE769" s="742"/>
      <c r="AF769" s="742"/>
      <c r="AG769" s="740"/>
      <c r="AH769" s="1068">
        <f>'報告書（事業主控）'!AH769</f>
        <v>0</v>
      </c>
      <c r="AI769" s="1069"/>
      <c r="AJ769" s="1069"/>
      <c r="AK769" s="1070"/>
      <c r="AL769" s="741"/>
      <c r="AM769" s="743"/>
      <c r="AN769" s="1068">
        <f>'報告書（事業主控）'!AN769</f>
        <v>0</v>
      </c>
      <c r="AO769" s="1069"/>
      <c r="AP769" s="1069"/>
      <c r="AQ769" s="1069"/>
      <c r="AR769" s="1069"/>
      <c r="AS769" s="744"/>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7" t="s">
        <v>38</v>
      </c>
      <c r="Q770" s="33">
        <f>'報告書（事業主控）'!Q770</f>
        <v>0</v>
      </c>
      <c r="R770" s="687" t="s">
        <v>39</v>
      </c>
      <c r="S770" s="33">
        <f>'報告書（事業主控）'!S770</f>
        <v>0</v>
      </c>
      <c r="T770" s="1090" t="s">
        <v>41</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0"/>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38</v>
      </c>
      <c r="Q771" s="32">
        <f>'報告書（事業主控）'!Q771</f>
        <v>0</v>
      </c>
      <c r="R771" s="11" t="s">
        <v>39</v>
      </c>
      <c r="S771" s="32">
        <f>'報告書（事業主控）'!S771</f>
        <v>0</v>
      </c>
      <c r="T771" s="950" t="s">
        <v>40</v>
      </c>
      <c r="U771" s="950"/>
      <c r="V771" s="1071">
        <f>'報告書（事業主控）'!V771</f>
        <v>0</v>
      </c>
      <c r="W771" s="1072"/>
      <c r="X771" s="1072"/>
      <c r="Y771" s="740"/>
      <c r="Z771" s="741"/>
      <c r="AA771" s="742"/>
      <c r="AB771" s="742"/>
      <c r="AC771" s="740"/>
      <c r="AD771" s="741"/>
      <c r="AE771" s="742"/>
      <c r="AF771" s="742"/>
      <c r="AG771" s="740"/>
      <c r="AH771" s="1068">
        <f>'報告書（事業主控）'!AH771</f>
        <v>0</v>
      </c>
      <c r="AI771" s="1069"/>
      <c r="AJ771" s="1069"/>
      <c r="AK771" s="1070"/>
      <c r="AL771" s="741"/>
      <c r="AM771" s="743"/>
      <c r="AN771" s="1068">
        <f>'報告書（事業主控）'!AN771</f>
        <v>0</v>
      </c>
      <c r="AO771" s="1069"/>
      <c r="AP771" s="1069"/>
      <c r="AQ771" s="1069"/>
      <c r="AR771" s="1069"/>
      <c r="AS771" s="744"/>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7" t="s">
        <v>38</v>
      </c>
      <c r="Q772" s="33">
        <f>'報告書（事業主控）'!Q772</f>
        <v>0</v>
      </c>
      <c r="R772" s="687" t="s">
        <v>39</v>
      </c>
      <c r="S772" s="33">
        <f>'報告書（事業主控）'!S772</f>
        <v>0</v>
      </c>
      <c r="T772" s="1090" t="s">
        <v>41</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0"/>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38</v>
      </c>
      <c r="Q773" s="32">
        <f>'報告書（事業主控）'!Q773</f>
        <v>0</v>
      </c>
      <c r="R773" s="11" t="s">
        <v>39</v>
      </c>
      <c r="S773" s="32">
        <f>'報告書（事業主控）'!S773</f>
        <v>0</v>
      </c>
      <c r="T773" s="950" t="s">
        <v>40</v>
      </c>
      <c r="U773" s="950"/>
      <c r="V773" s="1071">
        <f>'報告書（事業主控）'!V773</f>
        <v>0</v>
      </c>
      <c r="W773" s="1072"/>
      <c r="X773" s="1072"/>
      <c r="Y773" s="740"/>
      <c r="Z773" s="741"/>
      <c r="AA773" s="742"/>
      <c r="AB773" s="742"/>
      <c r="AC773" s="740"/>
      <c r="AD773" s="741"/>
      <c r="AE773" s="742"/>
      <c r="AF773" s="742"/>
      <c r="AG773" s="740"/>
      <c r="AH773" s="1068">
        <f>'報告書（事業主控）'!AH773</f>
        <v>0</v>
      </c>
      <c r="AI773" s="1069"/>
      <c r="AJ773" s="1069"/>
      <c r="AK773" s="1070"/>
      <c r="AL773" s="741"/>
      <c r="AM773" s="743"/>
      <c r="AN773" s="1068">
        <f>'報告書（事業主控）'!AN773</f>
        <v>0</v>
      </c>
      <c r="AO773" s="1069"/>
      <c r="AP773" s="1069"/>
      <c r="AQ773" s="1069"/>
      <c r="AR773" s="1069"/>
      <c r="AS773" s="744"/>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7" t="s">
        <v>38</v>
      </c>
      <c r="Q774" s="33">
        <f>'報告書（事業主控）'!Q774</f>
        <v>0</v>
      </c>
      <c r="R774" s="687" t="s">
        <v>39</v>
      </c>
      <c r="S774" s="33">
        <f>'報告書（事業主控）'!S774</f>
        <v>0</v>
      </c>
      <c r="T774" s="1090" t="s">
        <v>41</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0"/>
    </row>
    <row r="775" spans="2:45" ht="18" customHeight="1">
      <c r="B775" s="839" t="s">
        <v>849</v>
      </c>
      <c r="C775" s="956"/>
      <c r="D775" s="956"/>
      <c r="E775" s="957"/>
      <c r="F775" s="1073">
        <f>'報告書（事業主控）'!F775</f>
        <v>0</v>
      </c>
      <c r="G775" s="1074"/>
      <c r="H775" s="1074"/>
      <c r="I775" s="1074"/>
      <c r="J775" s="1074"/>
      <c r="K775" s="1074"/>
      <c r="L775" s="1074"/>
      <c r="M775" s="1074"/>
      <c r="N775" s="1075"/>
      <c r="O775" s="839" t="s">
        <v>850</v>
      </c>
      <c r="P775" s="956"/>
      <c r="Q775" s="956"/>
      <c r="R775" s="956"/>
      <c r="S775" s="956"/>
      <c r="T775" s="956"/>
      <c r="U775" s="957"/>
      <c r="V775" s="1068">
        <f>'報告書（事業主控）'!V775</f>
        <v>0</v>
      </c>
      <c r="W775" s="1069"/>
      <c r="X775" s="1069"/>
      <c r="Y775" s="1070"/>
      <c r="Z775" s="741"/>
      <c r="AA775" s="742"/>
      <c r="AB775" s="742"/>
      <c r="AC775" s="740"/>
      <c r="AD775" s="741"/>
      <c r="AE775" s="742"/>
      <c r="AF775" s="742"/>
      <c r="AG775" s="740"/>
      <c r="AH775" s="1068">
        <f>'報告書（事業主控）'!AH775</f>
        <v>0</v>
      </c>
      <c r="AI775" s="1069"/>
      <c r="AJ775" s="1069"/>
      <c r="AK775" s="1070"/>
      <c r="AL775" s="741"/>
      <c r="AM775" s="743"/>
      <c r="AN775" s="1068">
        <f>'報告書（事業主控）'!AN775</f>
        <v>0</v>
      </c>
      <c r="AO775" s="1069"/>
      <c r="AP775" s="1069"/>
      <c r="AQ775" s="1069"/>
      <c r="AR775" s="1069"/>
      <c r="AS775" s="744"/>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5"/>
      <c r="AM776" s="746"/>
      <c r="AN776" s="951">
        <f>'報告書（事業主控）'!AN776</f>
        <v>0</v>
      </c>
      <c r="AO776" s="954"/>
      <c r="AP776" s="954"/>
      <c r="AQ776" s="954"/>
      <c r="AR776" s="954"/>
      <c r="AS776" s="747"/>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89"/>
      <c r="AM777" s="690"/>
      <c r="AN777" s="1061">
        <f>'報告書（事業主控）'!AN777</f>
        <v>0</v>
      </c>
      <c r="AO777" s="1062"/>
      <c r="AP777" s="1062"/>
      <c r="AQ777" s="1062"/>
      <c r="AR777" s="1062"/>
      <c r="AS777" s="690"/>
    </row>
    <row r="778" spans="2:45" ht="18" customHeight="1">
      <c r="AN778" s="1060">
        <f>'報告書（事業主控）'!AN778:AR778</f>
        <v>0</v>
      </c>
      <c r="AO778" s="1060"/>
      <c r="AP778" s="1060"/>
      <c r="AQ778" s="1060"/>
      <c r="AR778" s="106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row>
    <row r="792" spans="2:45"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4" t="s">
        <v>820</v>
      </c>
      <c r="AM795" s="1034"/>
      <c r="AN795" s="906" t="s">
        <v>862</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8" t="s">
        <v>172</v>
      </c>
      <c r="AI796" s="914"/>
      <c r="AJ796" s="914"/>
      <c r="AK796" s="917"/>
      <c r="AL796" s="1035" t="s">
        <v>45</v>
      </c>
      <c r="AM796" s="1035"/>
      <c r="AN796" s="880" t="s">
        <v>26</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3">
        <f>'報告書（事業主控）'!O798</f>
        <v>0</v>
      </c>
      <c r="P798" s="734" t="s">
        <v>38</v>
      </c>
      <c r="Q798" s="733">
        <f>'報告書（事業主控）'!Q798</f>
        <v>0</v>
      </c>
      <c r="R798" s="734" t="s">
        <v>39</v>
      </c>
      <c r="S798" s="733">
        <f>'報告書（事業主控）'!S798</f>
        <v>0</v>
      </c>
      <c r="T798" s="944" t="s">
        <v>40</v>
      </c>
      <c r="U798" s="944"/>
      <c r="V798" s="1071">
        <f>'報告書（事業主控）'!V798</f>
        <v>0</v>
      </c>
      <c r="W798" s="1072"/>
      <c r="X798" s="1072"/>
      <c r="Y798" s="735" t="s">
        <v>15</v>
      </c>
      <c r="Z798" s="741"/>
      <c r="AA798" s="742"/>
      <c r="AB798" s="742"/>
      <c r="AC798" s="735" t="s">
        <v>15</v>
      </c>
      <c r="AD798" s="741"/>
      <c r="AE798" s="742"/>
      <c r="AF798" s="742"/>
      <c r="AG798" s="738" t="s">
        <v>15</v>
      </c>
      <c r="AH798" s="1095">
        <f>'報告書（事業主控）'!AH798</f>
        <v>0</v>
      </c>
      <c r="AI798" s="1096"/>
      <c r="AJ798" s="1096"/>
      <c r="AK798" s="1097"/>
      <c r="AL798" s="741"/>
      <c r="AM798" s="743"/>
      <c r="AN798" s="1068">
        <f>'報告書（事業主控）'!AN798</f>
        <v>0</v>
      </c>
      <c r="AO798" s="1069"/>
      <c r="AP798" s="1069"/>
      <c r="AQ798" s="1069"/>
      <c r="AR798" s="1069"/>
      <c r="AS798" s="738" t="s">
        <v>15</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7" t="s">
        <v>38</v>
      </c>
      <c r="Q799" s="33">
        <f>'報告書（事業主控）'!Q799</f>
        <v>0</v>
      </c>
      <c r="R799" s="687" t="s">
        <v>39</v>
      </c>
      <c r="S799" s="33">
        <f>'報告書（事業主控）'!S799</f>
        <v>0</v>
      </c>
      <c r="T799" s="1090" t="s">
        <v>41</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0"/>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38</v>
      </c>
      <c r="Q800" s="32">
        <f>'報告書（事業主控）'!Q800</f>
        <v>0</v>
      </c>
      <c r="R800" s="11" t="s">
        <v>39</v>
      </c>
      <c r="S800" s="32">
        <f>'報告書（事業主控）'!S800</f>
        <v>0</v>
      </c>
      <c r="T800" s="950" t="s">
        <v>40</v>
      </c>
      <c r="U800" s="950"/>
      <c r="V800" s="1071">
        <f>'報告書（事業主控）'!V800</f>
        <v>0</v>
      </c>
      <c r="W800" s="1072"/>
      <c r="X800" s="1072"/>
      <c r="Y800" s="740"/>
      <c r="Z800" s="741"/>
      <c r="AA800" s="742"/>
      <c r="AB800" s="742"/>
      <c r="AC800" s="740"/>
      <c r="AD800" s="741"/>
      <c r="AE800" s="742"/>
      <c r="AF800" s="742"/>
      <c r="AG800" s="740"/>
      <c r="AH800" s="1068">
        <f>'報告書（事業主控）'!AH800</f>
        <v>0</v>
      </c>
      <c r="AI800" s="1069"/>
      <c r="AJ800" s="1069"/>
      <c r="AK800" s="1070"/>
      <c r="AL800" s="741"/>
      <c r="AM800" s="743"/>
      <c r="AN800" s="1068">
        <f>'報告書（事業主控）'!AN800</f>
        <v>0</v>
      </c>
      <c r="AO800" s="1069"/>
      <c r="AP800" s="1069"/>
      <c r="AQ800" s="1069"/>
      <c r="AR800" s="1069"/>
      <c r="AS800" s="744"/>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7" t="s">
        <v>38</v>
      </c>
      <c r="Q801" s="33">
        <f>'報告書（事業主控）'!Q801</f>
        <v>0</v>
      </c>
      <c r="R801" s="687" t="s">
        <v>39</v>
      </c>
      <c r="S801" s="33">
        <f>'報告書（事業主控）'!S801</f>
        <v>0</v>
      </c>
      <c r="T801" s="1090" t="s">
        <v>41</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0"/>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38</v>
      </c>
      <c r="Q802" s="32">
        <f>'報告書（事業主控）'!Q802</f>
        <v>0</v>
      </c>
      <c r="R802" s="11" t="s">
        <v>39</v>
      </c>
      <c r="S802" s="32">
        <f>'報告書（事業主控）'!S802</f>
        <v>0</v>
      </c>
      <c r="T802" s="950" t="s">
        <v>40</v>
      </c>
      <c r="U802" s="950"/>
      <c r="V802" s="1071">
        <f>'報告書（事業主控）'!V802</f>
        <v>0</v>
      </c>
      <c r="W802" s="1072"/>
      <c r="X802" s="1072"/>
      <c r="Y802" s="740"/>
      <c r="Z802" s="741"/>
      <c r="AA802" s="742"/>
      <c r="AB802" s="742"/>
      <c r="AC802" s="740"/>
      <c r="AD802" s="741"/>
      <c r="AE802" s="742"/>
      <c r="AF802" s="742"/>
      <c r="AG802" s="740"/>
      <c r="AH802" s="1068">
        <f>'報告書（事業主控）'!AH802</f>
        <v>0</v>
      </c>
      <c r="AI802" s="1069"/>
      <c r="AJ802" s="1069"/>
      <c r="AK802" s="1070"/>
      <c r="AL802" s="741"/>
      <c r="AM802" s="743"/>
      <c r="AN802" s="1068">
        <f>'報告書（事業主控）'!AN802</f>
        <v>0</v>
      </c>
      <c r="AO802" s="1069"/>
      <c r="AP802" s="1069"/>
      <c r="AQ802" s="1069"/>
      <c r="AR802" s="1069"/>
      <c r="AS802" s="744"/>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7" t="s">
        <v>38</v>
      </c>
      <c r="Q803" s="33">
        <f>'報告書（事業主控）'!Q803</f>
        <v>0</v>
      </c>
      <c r="R803" s="687" t="s">
        <v>39</v>
      </c>
      <c r="S803" s="33">
        <f>'報告書（事業主控）'!S803</f>
        <v>0</v>
      </c>
      <c r="T803" s="1090" t="s">
        <v>41</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0"/>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38</v>
      </c>
      <c r="Q804" s="32">
        <f>'報告書（事業主控）'!Q804</f>
        <v>0</v>
      </c>
      <c r="R804" s="11" t="s">
        <v>39</v>
      </c>
      <c r="S804" s="32">
        <f>'報告書（事業主控）'!S804</f>
        <v>0</v>
      </c>
      <c r="T804" s="950" t="s">
        <v>40</v>
      </c>
      <c r="U804" s="950"/>
      <c r="V804" s="1071">
        <f>'報告書（事業主控）'!V804</f>
        <v>0</v>
      </c>
      <c r="W804" s="1072"/>
      <c r="X804" s="1072"/>
      <c r="Y804" s="740"/>
      <c r="Z804" s="741"/>
      <c r="AA804" s="742"/>
      <c r="AB804" s="742"/>
      <c r="AC804" s="740"/>
      <c r="AD804" s="741"/>
      <c r="AE804" s="742"/>
      <c r="AF804" s="742"/>
      <c r="AG804" s="740"/>
      <c r="AH804" s="1068">
        <f>'報告書（事業主控）'!AH804</f>
        <v>0</v>
      </c>
      <c r="AI804" s="1069"/>
      <c r="AJ804" s="1069"/>
      <c r="AK804" s="1070"/>
      <c r="AL804" s="741"/>
      <c r="AM804" s="743"/>
      <c r="AN804" s="1068">
        <f>'報告書（事業主控）'!AN804</f>
        <v>0</v>
      </c>
      <c r="AO804" s="1069"/>
      <c r="AP804" s="1069"/>
      <c r="AQ804" s="1069"/>
      <c r="AR804" s="1069"/>
      <c r="AS804" s="744"/>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7" t="s">
        <v>38</v>
      </c>
      <c r="Q805" s="33">
        <f>'報告書（事業主控）'!Q805</f>
        <v>0</v>
      </c>
      <c r="R805" s="687" t="s">
        <v>39</v>
      </c>
      <c r="S805" s="33">
        <f>'報告書（事業主控）'!S805</f>
        <v>0</v>
      </c>
      <c r="T805" s="1090" t="s">
        <v>41</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0"/>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38</v>
      </c>
      <c r="Q806" s="32">
        <f>'報告書（事業主控）'!Q806</f>
        <v>0</v>
      </c>
      <c r="R806" s="11" t="s">
        <v>39</v>
      </c>
      <c r="S806" s="32">
        <f>'報告書（事業主控）'!S806</f>
        <v>0</v>
      </c>
      <c r="T806" s="950" t="s">
        <v>40</v>
      </c>
      <c r="U806" s="950"/>
      <c r="V806" s="1071">
        <f>'報告書（事業主控）'!V806</f>
        <v>0</v>
      </c>
      <c r="W806" s="1072"/>
      <c r="X806" s="1072"/>
      <c r="Y806" s="740"/>
      <c r="Z806" s="741"/>
      <c r="AA806" s="742"/>
      <c r="AB806" s="742"/>
      <c r="AC806" s="740"/>
      <c r="AD806" s="741"/>
      <c r="AE806" s="742"/>
      <c r="AF806" s="742"/>
      <c r="AG806" s="740"/>
      <c r="AH806" s="1068">
        <f>'報告書（事業主控）'!AH806</f>
        <v>0</v>
      </c>
      <c r="AI806" s="1069"/>
      <c r="AJ806" s="1069"/>
      <c r="AK806" s="1070"/>
      <c r="AL806" s="741"/>
      <c r="AM806" s="743"/>
      <c r="AN806" s="1068">
        <f>'報告書（事業主控）'!AN806</f>
        <v>0</v>
      </c>
      <c r="AO806" s="1069"/>
      <c r="AP806" s="1069"/>
      <c r="AQ806" s="1069"/>
      <c r="AR806" s="1069"/>
      <c r="AS806" s="744"/>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7" t="s">
        <v>38</v>
      </c>
      <c r="Q807" s="33">
        <f>'報告書（事業主控）'!Q807</f>
        <v>0</v>
      </c>
      <c r="R807" s="687" t="s">
        <v>39</v>
      </c>
      <c r="S807" s="33">
        <f>'報告書（事業主控）'!S807</f>
        <v>0</v>
      </c>
      <c r="T807" s="1090" t="s">
        <v>41</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0"/>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38</v>
      </c>
      <c r="Q808" s="32">
        <f>'報告書（事業主控）'!Q808</f>
        <v>0</v>
      </c>
      <c r="R808" s="11" t="s">
        <v>39</v>
      </c>
      <c r="S808" s="32">
        <f>'報告書（事業主控）'!S808</f>
        <v>0</v>
      </c>
      <c r="T808" s="950" t="s">
        <v>40</v>
      </c>
      <c r="U808" s="950"/>
      <c r="V808" s="1071">
        <f>'報告書（事業主控）'!V808</f>
        <v>0</v>
      </c>
      <c r="W808" s="1072"/>
      <c r="X808" s="1072"/>
      <c r="Y808" s="740"/>
      <c r="Z808" s="741"/>
      <c r="AA808" s="742"/>
      <c r="AB808" s="742"/>
      <c r="AC808" s="740"/>
      <c r="AD808" s="741"/>
      <c r="AE808" s="742"/>
      <c r="AF808" s="742"/>
      <c r="AG808" s="740"/>
      <c r="AH808" s="1068">
        <f>'報告書（事業主控）'!AH808</f>
        <v>0</v>
      </c>
      <c r="AI808" s="1069"/>
      <c r="AJ808" s="1069"/>
      <c r="AK808" s="1070"/>
      <c r="AL808" s="741"/>
      <c r="AM808" s="743"/>
      <c r="AN808" s="1068">
        <f>'報告書（事業主控）'!AN808</f>
        <v>0</v>
      </c>
      <c r="AO808" s="1069"/>
      <c r="AP808" s="1069"/>
      <c r="AQ808" s="1069"/>
      <c r="AR808" s="1069"/>
      <c r="AS808" s="744"/>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7" t="s">
        <v>38</v>
      </c>
      <c r="Q809" s="33">
        <f>'報告書（事業主控）'!Q809</f>
        <v>0</v>
      </c>
      <c r="R809" s="687" t="s">
        <v>39</v>
      </c>
      <c r="S809" s="33">
        <f>'報告書（事業主控）'!S809</f>
        <v>0</v>
      </c>
      <c r="T809" s="1090" t="s">
        <v>41</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0"/>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38</v>
      </c>
      <c r="Q810" s="32">
        <f>'報告書（事業主控）'!Q810</f>
        <v>0</v>
      </c>
      <c r="R810" s="11" t="s">
        <v>39</v>
      </c>
      <c r="S810" s="32">
        <f>'報告書（事業主控）'!S810</f>
        <v>0</v>
      </c>
      <c r="T810" s="950" t="s">
        <v>40</v>
      </c>
      <c r="U810" s="950"/>
      <c r="V810" s="1071">
        <f>'報告書（事業主控）'!V810</f>
        <v>0</v>
      </c>
      <c r="W810" s="1072"/>
      <c r="X810" s="1072"/>
      <c r="Y810" s="740"/>
      <c r="Z810" s="741"/>
      <c r="AA810" s="742"/>
      <c r="AB810" s="742"/>
      <c r="AC810" s="740"/>
      <c r="AD810" s="741"/>
      <c r="AE810" s="742"/>
      <c r="AF810" s="742"/>
      <c r="AG810" s="740"/>
      <c r="AH810" s="1068">
        <f>'報告書（事業主控）'!AH810</f>
        <v>0</v>
      </c>
      <c r="AI810" s="1069"/>
      <c r="AJ810" s="1069"/>
      <c r="AK810" s="1070"/>
      <c r="AL810" s="741"/>
      <c r="AM810" s="743"/>
      <c r="AN810" s="1068">
        <f>'報告書（事業主控）'!AN810</f>
        <v>0</v>
      </c>
      <c r="AO810" s="1069"/>
      <c r="AP810" s="1069"/>
      <c r="AQ810" s="1069"/>
      <c r="AR810" s="1069"/>
      <c r="AS810" s="744"/>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7" t="s">
        <v>38</v>
      </c>
      <c r="Q811" s="33">
        <f>'報告書（事業主控）'!Q811</f>
        <v>0</v>
      </c>
      <c r="R811" s="687" t="s">
        <v>39</v>
      </c>
      <c r="S811" s="33">
        <f>'報告書（事業主控）'!S811</f>
        <v>0</v>
      </c>
      <c r="T811" s="1090" t="s">
        <v>41</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0"/>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38</v>
      </c>
      <c r="Q812" s="32">
        <f>'報告書（事業主控）'!Q812</f>
        <v>0</v>
      </c>
      <c r="R812" s="11" t="s">
        <v>39</v>
      </c>
      <c r="S812" s="32">
        <f>'報告書（事業主控）'!S812</f>
        <v>0</v>
      </c>
      <c r="T812" s="950" t="s">
        <v>40</v>
      </c>
      <c r="U812" s="950"/>
      <c r="V812" s="1071">
        <f>'報告書（事業主控）'!V812</f>
        <v>0</v>
      </c>
      <c r="W812" s="1072"/>
      <c r="X812" s="1072"/>
      <c r="Y812" s="740"/>
      <c r="Z812" s="741"/>
      <c r="AA812" s="742"/>
      <c r="AB812" s="742"/>
      <c r="AC812" s="740"/>
      <c r="AD812" s="741"/>
      <c r="AE812" s="742"/>
      <c r="AF812" s="742"/>
      <c r="AG812" s="740"/>
      <c r="AH812" s="1068">
        <f>'報告書（事業主控）'!AH812</f>
        <v>0</v>
      </c>
      <c r="AI812" s="1069"/>
      <c r="AJ812" s="1069"/>
      <c r="AK812" s="1070"/>
      <c r="AL812" s="741"/>
      <c r="AM812" s="743"/>
      <c r="AN812" s="1068">
        <f>'報告書（事業主控）'!AN812</f>
        <v>0</v>
      </c>
      <c r="AO812" s="1069"/>
      <c r="AP812" s="1069"/>
      <c r="AQ812" s="1069"/>
      <c r="AR812" s="1069"/>
      <c r="AS812" s="744"/>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7" t="s">
        <v>38</v>
      </c>
      <c r="Q813" s="33">
        <f>'報告書（事業主控）'!Q813</f>
        <v>0</v>
      </c>
      <c r="R813" s="687" t="s">
        <v>39</v>
      </c>
      <c r="S813" s="33">
        <f>'報告書（事業主控）'!S813</f>
        <v>0</v>
      </c>
      <c r="T813" s="1090" t="s">
        <v>41</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0"/>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38</v>
      </c>
      <c r="Q814" s="32">
        <f>'報告書（事業主控）'!Q814</f>
        <v>0</v>
      </c>
      <c r="R814" s="11" t="s">
        <v>39</v>
      </c>
      <c r="S814" s="32">
        <f>'報告書（事業主控）'!S814</f>
        <v>0</v>
      </c>
      <c r="T814" s="950" t="s">
        <v>40</v>
      </c>
      <c r="U814" s="950"/>
      <c r="V814" s="1071">
        <f>'報告書（事業主控）'!V814</f>
        <v>0</v>
      </c>
      <c r="W814" s="1072"/>
      <c r="X814" s="1072"/>
      <c r="Y814" s="740"/>
      <c r="Z814" s="741"/>
      <c r="AA814" s="742"/>
      <c r="AB814" s="742"/>
      <c r="AC814" s="740"/>
      <c r="AD814" s="741"/>
      <c r="AE814" s="742"/>
      <c r="AF814" s="742"/>
      <c r="AG814" s="740"/>
      <c r="AH814" s="1068">
        <f>'報告書（事業主控）'!AH814</f>
        <v>0</v>
      </c>
      <c r="AI814" s="1069"/>
      <c r="AJ814" s="1069"/>
      <c r="AK814" s="1070"/>
      <c r="AL814" s="741"/>
      <c r="AM814" s="743"/>
      <c r="AN814" s="1068">
        <f>'報告書（事業主控）'!AN814</f>
        <v>0</v>
      </c>
      <c r="AO814" s="1069"/>
      <c r="AP814" s="1069"/>
      <c r="AQ814" s="1069"/>
      <c r="AR814" s="1069"/>
      <c r="AS814" s="744"/>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7" t="s">
        <v>38</v>
      </c>
      <c r="Q815" s="33">
        <f>'報告書（事業主控）'!Q815</f>
        <v>0</v>
      </c>
      <c r="R815" s="687" t="s">
        <v>39</v>
      </c>
      <c r="S815" s="33">
        <f>'報告書（事業主控）'!S815</f>
        <v>0</v>
      </c>
      <c r="T815" s="1090" t="s">
        <v>41</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0"/>
    </row>
    <row r="816" spans="2:45" ht="18" customHeight="1">
      <c r="B816" s="839" t="s">
        <v>849</v>
      </c>
      <c r="C816" s="956"/>
      <c r="D816" s="956"/>
      <c r="E816" s="957"/>
      <c r="F816" s="1073">
        <f>'報告書（事業主控）'!F816</f>
        <v>0</v>
      </c>
      <c r="G816" s="1074"/>
      <c r="H816" s="1074"/>
      <c r="I816" s="1074"/>
      <c r="J816" s="1074"/>
      <c r="K816" s="1074"/>
      <c r="L816" s="1074"/>
      <c r="M816" s="1074"/>
      <c r="N816" s="1075"/>
      <c r="O816" s="839" t="s">
        <v>850</v>
      </c>
      <c r="P816" s="956"/>
      <c r="Q816" s="956"/>
      <c r="R816" s="956"/>
      <c r="S816" s="956"/>
      <c r="T816" s="956"/>
      <c r="U816" s="957"/>
      <c r="V816" s="1068">
        <f>'報告書（事業主控）'!V816</f>
        <v>0</v>
      </c>
      <c r="W816" s="1069"/>
      <c r="X816" s="1069"/>
      <c r="Y816" s="1070"/>
      <c r="Z816" s="741"/>
      <c r="AA816" s="742"/>
      <c r="AB816" s="742"/>
      <c r="AC816" s="740"/>
      <c r="AD816" s="741"/>
      <c r="AE816" s="742"/>
      <c r="AF816" s="742"/>
      <c r="AG816" s="740"/>
      <c r="AH816" s="1068">
        <f>'報告書（事業主控）'!AH816</f>
        <v>0</v>
      </c>
      <c r="AI816" s="1069"/>
      <c r="AJ816" s="1069"/>
      <c r="AK816" s="1070"/>
      <c r="AL816" s="741"/>
      <c r="AM816" s="743"/>
      <c r="AN816" s="1068">
        <f>'報告書（事業主控）'!AN816</f>
        <v>0</v>
      </c>
      <c r="AO816" s="1069"/>
      <c r="AP816" s="1069"/>
      <c r="AQ816" s="1069"/>
      <c r="AR816" s="1069"/>
      <c r="AS816" s="744"/>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5"/>
      <c r="AM817" s="746"/>
      <c r="AN817" s="951">
        <f>'報告書（事業主控）'!AN817</f>
        <v>0</v>
      </c>
      <c r="AO817" s="954"/>
      <c r="AP817" s="954"/>
      <c r="AQ817" s="954"/>
      <c r="AR817" s="954"/>
      <c r="AS817" s="747"/>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89"/>
      <c r="AM818" s="690"/>
      <c r="AN818" s="1061">
        <f>'報告書（事業主控）'!AN818</f>
        <v>0</v>
      </c>
      <c r="AO818" s="1062"/>
      <c r="AP818" s="1062"/>
      <c r="AQ818" s="1062"/>
      <c r="AR818" s="1062"/>
      <c r="AS818" s="690"/>
    </row>
    <row r="819" spans="2:45" ht="18" customHeight="1">
      <c r="AN819" s="1060">
        <f>'報告書（事業主控）'!AN819:AR819</f>
        <v>0</v>
      </c>
      <c r="AO819" s="1060"/>
      <c r="AP819" s="1060"/>
      <c r="AQ819" s="1060"/>
      <c r="AR819" s="106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row>
    <row r="833" spans="2:45"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4" t="s">
        <v>820</v>
      </c>
      <c r="AM836" s="1034"/>
      <c r="AN836" s="906" t="s">
        <v>862</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8" t="s">
        <v>172</v>
      </c>
      <c r="AI837" s="914"/>
      <c r="AJ837" s="914"/>
      <c r="AK837" s="917"/>
      <c r="AL837" s="1035" t="s">
        <v>45</v>
      </c>
      <c r="AM837" s="1035"/>
      <c r="AN837" s="880" t="s">
        <v>26</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3">
        <f>'報告書（事業主控）'!O839</f>
        <v>0</v>
      </c>
      <c r="P839" s="734" t="s">
        <v>38</v>
      </c>
      <c r="Q839" s="733">
        <f>'報告書（事業主控）'!Q839</f>
        <v>0</v>
      </c>
      <c r="R839" s="734" t="s">
        <v>39</v>
      </c>
      <c r="S839" s="733">
        <f>'報告書（事業主控）'!S839</f>
        <v>0</v>
      </c>
      <c r="T839" s="944" t="s">
        <v>40</v>
      </c>
      <c r="U839" s="944"/>
      <c r="V839" s="1071">
        <f>'報告書（事業主控）'!V839</f>
        <v>0</v>
      </c>
      <c r="W839" s="1072"/>
      <c r="X839" s="1072"/>
      <c r="Y839" s="735" t="s">
        <v>15</v>
      </c>
      <c r="Z839" s="741"/>
      <c r="AA839" s="742"/>
      <c r="AB839" s="742"/>
      <c r="AC839" s="735" t="s">
        <v>15</v>
      </c>
      <c r="AD839" s="741"/>
      <c r="AE839" s="742"/>
      <c r="AF839" s="742"/>
      <c r="AG839" s="735" t="s">
        <v>15</v>
      </c>
      <c r="AH839" s="1095">
        <f>'報告書（事業主控）'!AH839</f>
        <v>0</v>
      </c>
      <c r="AI839" s="1096"/>
      <c r="AJ839" s="1096"/>
      <c r="AK839" s="1097"/>
      <c r="AL839" s="741"/>
      <c r="AM839" s="743"/>
      <c r="AN839" s="1068">
        <f>'報告書（事業主控）'!AN839</f>
        <v>0</v>
      </c>
      <c r="AO839" s="1069"/>
      <c r="AP839" s="1069"/>
      <c r="AQ839" s="1069"/>
      <c r="AR839" s="1069"/>
      <c r="AS839" s="738" t="s">
        <v>15</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7" t="s">
        <v>38</v>
      </c>
      <c r="Q840" s="33">
        <f>'報告書（事業主控）'!Q840</f>
        <v>0</v>
      </c>
      <c r="R840" s="687" t="s">
        <v>39</v>
      </c>
      <c r="S840" s="33">
        <f>'報告書（事業主控）'!S840</f>
        <v>0</v>
      </c>
      <c r="T840" s="1090" t="s">
        <v>41</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0"/>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38</v>
      </c>
      <c r="Q841" s="32">
        <f>'報告書（事業主控）'!Q841</f>
        <v>0</v>
      </c>
      <c r="R841" s="11" t="s">
        <v>39</v>
      </c>
      <c r="S841" s="32">
        <f>'報告書（事業主控）'!S841</f>
        <v>0</v>
      </c>
      <c r="T841" s="950" t="s">
        <v>40</v>
      </c>
      <c r="U841" s="950"/>
      <c r="V841" s="1071">
        <f>'報告書（事業主控）'!V841</f>
        <v>0</v>
      </c>
      <c r="W841" s="1072"/>
      <c r="X841" s="1072"/>
      <c r="Y841" s="740"/>
      <c r="Z841" s="741"/>
      <c r="AA841" s="742"/>
      <c r="AB841" s="742"/>
      <c r="AC841" s="740"/>
      <c r="AD841" s="741"/>
      <c r="AE841" s="742"/>
      <c r="AF841" s="742"/>
      <c r="AG841" s="740"/>
      <c r="AH841" s="1068">
        <f>'報告書（事業主控）'!AH841</f>
        <v>0</v>
      </c>
      <c r="AI841" s="1069"/>
      <c r="AJ841" s="1069"/>
      <c r="AK841" s="1070"/>
      <c r="AL841" s="741"/>
      <c r="AM841" s="743"/>
      <c r="AN841" s="1068">
        <f>'報告書（事業主控）'!AN841</f>
        <v>0</v>
      </c>
      <c r="AO841" s="1069"/>
      <c r="AP841" s="1069"/>
      <c r="AQ841" s="1069"/>
      <c r="AR841" s="1069"/>
      <c r="AS841" s="744"/>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7" t="s">
        <v>38</v>
      </c>
      <c r="Q842" s="33">
        <f>'報告書（事業主控）'!Q842</f>
        <v>0</v>
      </c>
      <c r="R842" s="687" t="s">
        <v>39</v>
      </c>
      <c r="S842" s="33">
        <f>'報告書（事業主控）'!S842</f>
        <v>0</v>
      </c>
      <c r="T842" s="1090" t="s">
        <v>41</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0"/>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38</v>
      </c>
      <c r="Q843" s="32">
        <f>'報告書（事業主控）'!Q843</f>
        <v>0</v>
      </c>
      <c r="R843" s="11" t="s">
        <v>39</v>
      </c>
      <c r="S843" s="32">
        <f>'報告書（事業主控）'!S843</f>
        <v>0</v>
      </c>
      <c r="T843" s="950" t="s">
        <v>40</v>
      </c>
      <c r="U843" s="950"/>
      <c r="V843" s="1071">
        <f>'報告書（事業主控）'!V843</f>
        <v>0</v>
      </c>
      <c r="W843" s="1072"/>
      <c r="X843" s="1072"/>
      <c r="Y843" s="740"/>
      <c r="Z843" s="741"/>
      <c r="AA843" s="742"/>
      <c r="AB843" s="742"/>
      <c r="AC843" s="740"/>
      <c r="AD843" s="741"/>
      <c r="AE843" s="742"/>
      <c r="AF843" s="742"/>
      <c r="AG843" s="740"/>
      <c r="AH843" s="1068">
        <f>'報告書（事業主控）'!AH843</f>
        <v>0</v>
      </c>
      <c r="AI843" s="1069"/>
      <c r="AJ843" s="1069"/>
      <c r="AK843" s="1070"/>
      <c r="AL843" s="741"/>
      <c r="AM843" s="743"/>
      <c r="AN843" s="1068">
        <f>'報告書（事業主控）'!AN843</f>
        <v>0</v>
      </c>
      <c r="AO843" s="1069"/>
      <c r="AP843" s="1069"/>
      <c r="AQ843" s="1069"/>
      <c r="AR843" s="1069"/>
      <c r="AS843" s="744"/>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7" t="s">
        <v>38</v>
      </c>
      <c r="Q844" s="33">
        <f>'報告書（事業主控）'!Q844</f>
        <v>0</v>
      </c>
      <c r="R844" s="687" t="s">
        <v>39</v>
      </c>
      <c r="S844" s="33">
        <f>'報告書（事業主控）'!S844</f>
        <v>0</v>
      </c>
      <c r="T844" s="1090" t="s">
        <v>41</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0"/>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38</v>
      </c>
      <c r="Q845" s="32">
        <f>'報告書（事業主控）'!Q845</f>
        <v>0</v>
      </c>
      <c r="R845" s="11" t="s">
        <v>39</v>
      </c>
      <c r="S845" s="32">
        <f>'報告書（事業主控）'!S845</f>
        <v>0</v>
      </c>
      <c r="T845" s="950" t="s">
        <v>40</v>
      </c>
      <c r="U845" s="950"/>
      <c r="V845" s="1071">
        <f>'報告書（事業主控）'!V845</f>
        <v>0</v>
      </c>
      <c r="W845" s="1072"/>
      <c r="X845" s="1072"/>
      <c r="Y845" s="740"/>
      <c r="Z845" s="741"/>
      <c r="AA845" s="742"/>
      <c r="AB845" s="742"/>
      <c r="AC845" s="740"/>
      <c r="AD845" s="741"/>
      <c r="AE845" s="742"/>
      <c r="AF845" s="742"/>
      <c r="AG845" s="740"/>
      <c r="AH845" s="1068">
        <f>'報告書（事業主控）'!AH845</f>
        <v>0</v>
      </c>
      <c r="AI845" s="1069"/>
      <c r="AJ845" s="1069"/>
      <c r="AK845" s="1070"/>
      <c r="AL845" s="741"/>
      <c r="AM845" s="743"/>
      <c r="AN845" s="1068">
        <f>'報告書（事業主控）'!AN845</f>
        <v>0</v>
      </c>
      <c r="AO845" s="1069"/>
      <c r="AP845" s="1069"/>
      <c r="AQ845" s="1069"/>
      <c r="AR845" s="1069"/>
      <c r="AS845" s="744"/>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7" t="s">
        <v>38</v>
      </c>
      <c r="Q846" s="33">
        <f>'報告書（事業主控）'!Q846</f>
        <v>0</v>
      </c>
      <c r="R846" s="687" t="s">
        <v>39</v>
      </c>
      <c r="S846" s="33">
        <f>'報告書（事業主控）'!S846</f>
        <v>0</v>
      </c>
      <c r="T846" s="1090" t="s">
        <v>41</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0"/>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38</v>
      </c>
      <c r="Q847" s="32">
        <f>'報告書（事業主控）'!Q847</f>
        <v>0</v>
      </c>
      <c r="R847" s="11" t="s">
        <v>39</v>
      </c>
      <c r="S847" s="32">
        <f>'報告書（事業主控）'!S847</f>
        <v>0</v>
      </c>
      <c r="T847" s="950" t="s">
        <v>40</v>
      </c>
      <c r="U847" s="950"/>
      <c r="V847" s="1071">
        <f>'報告書（事業主控）'!V847</f>
        <v>0</v>
      </c>
      <c r="W847" s="1072"/>
      <c r="X847" s="1072"/>
      <c r="Y847" s="740"/>
      <c r="Z847" s="741"/>
      <c r="AA847" s="742"/>
      <c r="AB847" s="742"/>
      <c r="AC847" s="740"/>
      <c r="AD847" s="741"/>
      <c r="AE847" s="742"/>
      <c r="AF847" s="742"/>
      <c r="AG847" s="740"/>
      <c r="AH847" s="1068">
        <f>'報告書（事業主控）'!AH847</f>
        <v>0</v>
      </c>
      <c r="AI847" s="1069"/>
      <c r="AJ847" s="1069"/>
      <c r="AK847" s="1070"/>
      <c r="AL847" s="741"/>
      <c r="AM847" s="743"/>
      <c r="AN847" s="1068">
        <f>'報告書（事業主控）'!AN847</f>
        <v>0</v>
      </c>
      <c r="AO847" s="1069"/>
      <c r="AP847" s="1069"/>
      <c r="AQ847" s="1069"/>
      <c r="AR847" s="1069"/>
      <c r="AS847" s="744"/>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7" t="s">
        <v>38</v>
      </c>
      <c r="Q848" s="33">
        <f>'報告書（事業主控）'!Q848</f>
        <v>0</v>
      </c>
      <c r="R848" s="687" t="s">
        <v>39</v>
      </c>
      <c r="S848" s="33">
        <f>'報告書（事業主控）'!S848</f>
        <v>0</v>
      </c>
      <c r="T848" s="1090" t="s">
        <v>41</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0"/>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38</v>
      </c>
      <c r="Q849" s="32">
        <f>'報告書（事業主控）'!Q849</f>
        <v>0</v>
      </c>
      <c r="R849" s="11" t="s">
        <v>39</v>
      </c>
      <c r="S849" s="32">
        <f>'報告書（事業主控）'!S849</f>
        <v>0</v>
      </c>
      <c r="T849" s="950" t="s">
        <v>40</v>
      </c>
      <c r="U849" s="950"/>
      <c r="V849" s="1071">
        <f>'報告書（事業主控）'!V849</f>
        <v>0</v>
      </c>
      <c r="W849" s="1072"/>
      <c r="X849" s="1072"/>
      <c r="Y849" s="740"/>
      <c r="Z849" s="741"/>
      <c r="AA849" s="742"/>
      <c r="AB849" s="742"/>
      <c r="AC849" s="740"/>
      <c r="AD849" s="741"/>
      <c r="AE849" s="742"/>
      <c r="AF849" s="742"/>
      <c r="AG849" s="740"/>
      <c r="AH849" s="1068">
        <f>'報告書（事業主控）'!AH849</f>
        <v>0</v>
      </c>
      <c r="AI849" s="1069"/>
      <c r="AJ849" s="1069"/>
      <c r="AK849" s="1070"/>
      <c r="AL849" s="741"/>
      <c r="AM849" s="743"/>
      <c r="AN849" s="1068">
        <f>'報告書（事業主控）'!AN849</f>
        <v>0</v>
      </c>
      <c r="AO849" s="1069"/>
      <c r="AP849" s="1069"/>
      <c r="AQ849" s="1069"/>
      <c r="AR849" s="1069"/>
      <c r="AS849" s="744"/>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7" t="s">
        <v>38</v>
      </c>
      <c r="Q850" s="33">
        <f>'報告書（事業主控）'!Q850</f>
        <v>0</v>
      </c>
      <c r="R850" s="687" t="s">
        <v>39</v>
      </c>
      <c r="S850" s="33">
        <f>'報告書（事業主控）'!S850</f>
        <v>0</v>
      </c>
      <c r="T850" s="1090" t="s">
        <v>41</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0"/>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38</v>
      </c>
      <c r="Q851" s="32">
        <f>'報告書（事業主控）'!Q851</f>
        <v>0</v>
      </c>
      <c r="R851" s="11" t="s">
        <v>39</v>
      </c>
      <c r="S851" s="32">
        <f>'報告書（事業主控）'!S851</f>
        <v>0</v>
      </c>
      <c r="T851" s="950" t="s">
        <v>40</v>
      </c>
      <c r="U851" s="950"/>
      <c r="V851" s="1071">
        <f>'報告書（事業主控）'!V851</f>
        <v>0</v>
      </c>
      <c r="W851" s="1072"/>
      <c r="X851" s="1072"/>
      <c r="Y851" s="740"/>
      <c r="Z851" s="741"/>
      <c r="AA851" s="742"/>
      <c r="AB851" s="742"/>
      <c r="AC851" s="740"/>
      <c r="AD851" s="741"/>
      <c r="AE851" s="742"/>
      <c r="AF851" s="742"/>
      <c r="AG851" s="740"/>
      <c r="AH851" s="1068">
        <f>'報告書（事業主控）'!AH851</f>
        <v>0</v>
      </c>
      <c r="AI851" s="1069"/>
      <c r="AJ851" s="1069"/>
      <c r="AK851" s="1070"/>
      <c r="AL851" s="741"/>
      <c r="AM851" s="743"/>
      <c r="AN851" s="1068">
        <f>'報告書（事業主控）'!AN851</f>
        <v>0</v>
      </c>
      <c r="AO851" s="1069"/>
      <c r="AP851" s="1069"/>
      <c r="AQ851" s="1069"/>
      <c r="AR851" s="1069"/>
      <c r="AS851" s="744"/>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7" t="s">
        <v>38</v>
      </c>
      <c r="Q852" s="33">
        <f>'報告書（事業主控）'!Q852</f>
        <v>0</v>
      </c>
      <c r="R852" s="687" t="s">
        <v>39</v>
      </c>
      <c r="S852" s="33">
        <f>'報告書（事業主控）'!S852</f>
        <v>0</v>
      </c>
      <c r="T852" s="1090" t="s">
        <v>41</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0"/>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38</v>
      </c>
      <c r="Q853" s="32">
        <f>'報告書（事業主控）'!Q853</f>
        <v>0</v>
      </c>
      <c r="R853" s="11" t="s">
        <v>39</v>
      </c>
      <c r="S853" s="32">
        <f>'報告書（事業主控）'!S853</f>
        <v>0</v>
      </c>
      <c r="T853" s="950" t="s">
        <v>40</v>
      </c>
      <c r="U853" s="950"/>
      <c r="V853" s="1071">
        <f>'報告書（事業主控）'!V853</f>
        <v>0</v>
      </c>
      <c r="W853" s="1072"/>
      <c r="X853" s="1072"/>
      <c r="Y853" s="740"/>
      <c r="Z853" s="741"/>
      <c r="AA853" s="742"/>
      <c r="AB853" s="742"/>
      <c r="AC853" s="740"/>
      <c r="AD853" s="741"/>
      <c r="AE853" s="742"/>
      <c r="AF853" s="742"/>
      <c r="AG853" s="740"/>
      <c r="AH853" s="1068">
        <f>'報告書（事業主控）'!AH853</f>
        <v>0</v>
      </c>
      <c r="AI853" s="1069"/>
      <c r="AJ853" s="1069"/>
      <c r="AK853" s="1070"/>
      <c r="AL853" s="741"/>
      <c r="AM853" s="743"/>
      <c r="AN853" s="1068">
        <f>'報告書（事業主控）'!AN853</f>
        <v>0</v>
      </c>
      <c r="AO853" s="1069"/>
      <c r="AP853" s="1069"/>
      <c r="AQ853" s="1069"/>
      <c r="AR853" s="1069"/>
      <c r="AS853" s="744"/>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7" t="s">
        <v>38</v>
      </c>
      <c r="Q854" s="33">
        <f>'報告書（事業主控）'!Q854</f>
        <v>0</v>
      </c>
      <c r="R854" s="687" t="s">
        <v>39</v>
      </c>
      <c r="S854" s="33">
        <f>'報告書（事業主控）'!S854</f>
        <v>0</v>
      </c>
      <c r="T854" s="1090" t="s">
        <v>41</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0"/>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38</v>
      </c>
      <c r="Q855" s="32">
        <f>'報告書（事業主控）'!Q855</f>
        <v>0</v>
      </c>
      <c r="R855" s="11" t="s">
        <v>39</v>
      </c>
      <c r="S855" s="32">
        <f>'報告書（事業主控）'!S855</f>
        <v>0</v>
      </c>
      <c r="T855" s="950" t="s">
        <v>40</v>
      </c>
      <c r="U855" s="950"/>
      <c r="V855" s="1071">
        <f>'報告書（事業主控）'!V855</f>
        <v>0</v>
      </c>
      <c r="W855" s="1072"/>
      <c r="X855" s="1072"/>
      <c r="Y855" s="740"/>
      <c r="Z855" s="741"/>
      <c r="AA855" s="742"/>
      <c r="AB855" s="742"/>
      <c r="AC855" s="740"/>
      <c r="AD855" s="741"/>
      <c r="AE855" s="742"/>
      <c r="AF855" s="742"/>
      <c r="AG855" s="740"/>
      <c r="AH855" s="1068">
        <f>'報告書（事業主控）'!AH855</f>
        <v>0</v>
      </c>
      <c r="AI855" s="1069"/>
      <c r="AJ855" s="1069"/>
      <c r="AK855" s="1070"/>
      <c r="AL855" s="741"/>
      <c r="AM855" s="743"/>
      <c r="AN855" s="1068">
        <f>'報告書（事業主控）'!AN855</f>
        <v>0</v>
      </c>
      <c r="AO855" s="1069"/>
      <c r="AP855" s="1069"/>
      <c r="AQ855" s="1069"/>
      <c r="AR855" s="1069"/>
      <c r="AS855" s="744"/>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7" t="s">
        <v>38</v>
      </c>
      <c r="Q856" s="33">
        <f>'報告書（事業主控）'!Q856</f>
        <v>0</v>
      </c>
      <c r="R856" s="687" t="s">
        <v>39</v>
      </c>
      <c r="S856" s="33">
        <f>'報告書（事業主控）'!S856</f>
        <v>0</v>
      </c>
      <c r="T856" s="1090" t="s">
        <v>41</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0"/>
    </row>
    <row r="857" spans="2:45" ht="18" customHeight="1">
      <c r="B857" s="839" t="s">
        <v>849</v>
      </c>
      <c r="C857" s="956"/>
      <c r="D857" s="956"/>
      <c r="E857" s="957"/>
      <c r="F857" s="1073">
        <f>'報告書（事業主控）'!F857</f>
        <v>0</v>
      </c>
      <c r="G857" s="1074"/>
      <c r="H857" s="1074"/>
      <c r="I857" s="1074"/>
      <c r="J857" s="1074"/>
      <c r="K857" s="1074"/>
      <c r="L857" s="1074"/>
      <c r="M857" s="1074"/>
      <c r="N857" s="1075"/>
      <c r="O857" s="839" t="s">
        <v>850</v>
      </c>
      <c r="P857" s="956"/>
      <c r="Q857" s="956"/>
      <c r="R857" s="956"/>
      <c r="S857" s="956"/>
      <c r="T857" s="956"/>
      <c r="U857" s="957"/>
      <c r="V857" s="1068">
        <f>'報告書（事業主控）'!V857</f>
        <v>0</v>
      </c>
      <c r="W857" s="1069"/>
      <c r="X857" s="1069"/>
      <c r="Y857" s="1070"/>
      <c r="Z857" s="741"/>
      <c r="AA857" s="742"/>
      <c r="AB857" s="742"/>
      <c r="AC857" s="740"/>
      <c r="AD857" s="741"/>
      <c r="AE857" s="742"/>
      <c r="AF857" s="742"/>
      <c r="AG857" s="740"/>
      <c r="AH857" s="1068">
        <f>'報告書（事業主控）'!AH857</f>
        <v>0</v>
      </c>
      <c r="AI857" s="1069"/>
      <c r="AJ857" s="1069"/>
      <c r="AK857" s="1070"/>
      <c r="AL857" s="741"/>
      <c r="AM857" s="743"/>
      <c r="AN857" s="1068">
        <f>'報告書（事業主控）'!AN857</f>
        <v>0</v>
      </c>
      <c r="AO857" s="1069"/>
      <c r="AP857" s="1069"/>
      <c r="AQ857" s="1069"/>
      <c r="AR857" s="1069"/>
      <c r="AS857" s="744"/>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5"/>
      <c r="AM858" s="746"/>
      <c r="AN858" s="951">
        <f>'報告書（事業主控）'!AN858</f>
        <v>0</v>
      </c>
      <c r="AO858" s="954"/>
      <c r="AP858" s="954"/>
      <c r="AQ858" s="954"/>
      <c r="AR858" s="954"/>
      <c r="AS858" s="747"/>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89"/>
      <c r="AM859" s="690"/>
      <c r="AN859" s="1061">
        <f>'報告書（事業主控）'!AN859</f>
        <v>0</v>
      </c>
      <c r="AO859" s="1062"/>
      <c r="AP859" s="1062"/>
      <c r="AQ859" s="1062"/>
      <c r="AR859" s="1062"/>
      <c r="AS859" s="690"/>
    </row>
    <row r="860" spans="2:45" ht="18" customHeight="1">
      <c r="AN860" s="1060">
        <f>'報告書（事業主控）'!AN860:AR860</f>
        <v>0</v>
      </c>
      <c r="AO860" s="1060"/>
      <c r="AP860" s="1060"/>
      <c r="AQ860" s="1060"/>
      <c r="AR860" s="106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row>
    <row r="874" spans="2:45"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4" t="s">
        <v>820</v>
      </c>
      <c r="AM877" s="1034"/>
      <c r="AN877" s="906" t="s">
        <v>862</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8" t="s">
        <v>172</v>
      </c>
      <c r="AI878" s="914"/>
      <c r="AJ878" s="914"/>
      <c r="AK878" s="917"/>
      <c r="AL878" s="1035" t="s">
        <v>45</v>
      </c>
      <c r="AM878" s="1035"/>
      <c r="AN878" s="880" t="s">
        <v>26</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3">
        <f>'報告書（事業主控）'!O880</f>
        <v>0</v>
      </c>
      <c r="P880" s="734" t="s">
        <v>38</v>
      </c>
      <c r="Q880" s="733">
        <f>'報告書（事業主控）'!Q880</f>
        <v>0</v>
      </c>
      <c r="R880" s="734" t="s">
        <v>39</v>
      </c>
      <c r="S880" s="733">
        <f>'報告書（事業主控）'!S880</f>
        <v>0</v>
      </c>
      <c r="T880" s="944" t="s">
        <v>40</v>
      </c>
      <c r="U880" s="944"/>
      <c r="V880" s="1071">
        <f>'報告書（事業主控）'!V880</f>
        <v>0</v>
      </c>
      <c r="W880" s="1072"/>
      <c r="X880" s="1072"/>
      <c r="Y880" s="735" t="s">
        <v>15</v>
      </c>
      <c r="Z880" s="741"/>
      <c r="AA880" s="742"/>
      <c r="AB880" s="742"/>
      <c r="AC880" s="735" t="s">
        <v>15</v>
      </c>
      <c r="AD880" s="741"/>
      <c r="AE880" s="742"/>
      <c r="AF880" s="742"/>
      <c r="AG880" s="735" t="s">
        <v>15</v>
      </c>
      <c r="AH880" s="1095">
        <f>'報告書（事業主控）'!AH880</f>
        <v>0</v>
      </c>
      <c r="AI880" s="1096"/>
      <c r="AJ880" s="1096"/>
      <c r="AK880" s="1097"/>
      <c r="AL880" s="741"/>
      <c r="AM880" s="743"/>
      <c r="AN880" s="1068">
        <f>'報告書（事業主控）'!AN880</f>
        <v>0</v>
      </c>
      <c r="AO880" s="1069"/>
      <c r="AP880" s="1069"/>
      <c r="AQ880" s="1069"/>
      <c r="AR880" s="1069"/>
      <c r="AS880" s="738" t="s">
        <v>15</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7" t="s">
        <v>38</v>
      </c>
      <c r="Q881" s="33">
        <f>'報告書（事業主控）'!Q881</f>
        <v>0</v>
      </c>
      <c r="R881" s="687" t="s">
        <v>39</v>
      </c>
      <c r="S881" s="33">
        <f>'報告書（事業主控）'!S881</f>
        <v>0</v>
      </c>
      <c r="T881" s="1090" t="s">
        <v>41</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0"/>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38</v>
      </c>
      <c r="Q882" s="32">
        <f>'報告書（事業主控）'!Q882</f>
        <v>0</v>
      </c>
      <c r="R882" s="11" t="s">
        <v>39</v>
      </c>
      <c r="S882" s="32">
        <f>'報告書（事業主控）'!S882</f>
        <v>0</v>
      </c>
      <c r="T882" s="950" t="s">
        <v>40</v>
      </c>
      <c r="U882" s="950"/>
      <c r="V882" s="1071">
        <f>'報告書（事業主控）'!V882</f>
        <v>0</v>
      </c>
      <c r="W882" s="1072"/>
      <c r="X882" s="1072"/>
      <c r="Y882" s="740"/>
      <c r="Z882" s="741"/>
      <c r="AA882" s="742"/>
      <c r="AB882" s="742"/>
      <c r="AC882" s="740"/>
      <c r="AD882" s="741"/>
      <c r="AE882" s="742"/>
      <c r="AF882" s="742"/>
      <c r="AG882" s="740"/>
      <c r="AH882" s="1068">
        <f>'報告書（事業主控）'!AH882</f>
        <v>0</v>
      </c>
      <c r="AI882" s="1069"/>
      <c r="AJ882" s="1069"/>
      <c r="AK882" s="1070"/>
      <c r="AL882" s="741"/>
      <c r="AM882" s="743"/>
      <c r="AN882" s="1068">
        <f>'報告書（事業主控）'!AN882</f>
        <v>0</v>
      </c>
      <c r="AO882" s="1069"/>
      <c r="AP882" s="1069"/>
      <c r="AQ882" s="1069"/>
      <c r="AR882" s="1069"/>
      <c r="AS882" s="744"/>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7" t="s">
        <v>38</v>
      </c>
      <c r="Q883" s="33">
        <f>'報告書（事業主控）'!Q883</f>
        <v>0</v>
      </c>
      <c r="R883" s="687" t="s">
        <v>39</v>
      </c>
      <c r="S883" s="33">
        <f>'報告書（事業主控）'!S883</f>
        <v>0</v>
      </c>
      <c r="T883" s="1090" t="s">
        <v>41</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0"/>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38</v>
      </c>
      <c r="Q884" s="32">
        <f>'報告書（事業主控）'!Q884</f>
        <v>0</v>
      </c>
      <c r="R884" s="11" t="s">
        <v>39</v>
      </c>
      <c r="S884" s="32">
        <f>'報告書（事業主控）'!S884</f>
        <v>0</v>
      </c>
      <c r="T884" s="950" t="s">
        <v>40</v>
      </c>
      <c r="U884" s="950"/>
      <c r="V884" s="1071">
        <f>'報告書（事業主控）'!V884</f>
        <v>0</v>
      </c>
      <c r="W884" s="1072"/>
      <c r="X884" s="1072"/>
      <c r="Y884" s="740"/>
      <c r="Z884" s="741"/>
      <c r="AA884" s="742"/>
      <c r="AB884" s="742"/>
      <c r="AC884" s="740"/>
      <c r="AD884" s="741"/>
      <c r="AE884" s="742"/>
      <c r="AF884" s="742"/>
      <c r="AG884" s="740"/>
      <c r="AH884" s="1068">
        <f>'報告書（事業主控）'!AH884</f>
        <v>0</v>
      </c>
      <c r="AI884" s="1069"/>
      <c r="AJ884" s="1069"/>
      <c r="AK884" s="1070"/>
      <c r="AL884" s="741"/>
      <c r="AM884" s="743"/>
      <c r="AN884" s="1068">
        <f>'報告書（事業主控）'!AN884</f>
        <v>0</v>
      </c>
      <c r="AO884" s="1069"/>
      <c r="AP884" s="1069"/>
      <c r="AQ884" s="1069"/>
      <c r="AR884" s="1069"/>
      <c r="AS884" s="744"/>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7" t="s">
        <v>38</v>
      </c>
      <c r="Q885" s="33">
        <f>'報告書（事業主控）'!Q885</f>
        <v>0</v>
      </c>
      <c r="R885" s="687" t="s">
        <v>39</v>
      </c>
      <c r="S885" s="33">
        <f>'報告書（事業主控）'!S885</f>
        <v>0</v>
      </c>
      <c r="T885" s="1090" t="s">
        <v>41</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0"/>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38</v>
      </c>
      <c r="Q886" s="32">
        <f>'報告書（事業主控）'!Q886</f>
        <v>0</v>
      </c>
      <c r="R886" s="11" t="s">
        <v>39</v>
      </c>
      <c r="S886" s="32">
        <f>'報告書（事業主控）'!S886</f>
        <v>0</v>
      </c>
      <c r="T886" s="950" t="s">
        <v>40</v>
      </c>
      <c r="U886" s="950"/>
      <c r="V886" s="1071">
        <f>'報告書（事業主控）'!V886</f>
        <v>0</v>
      </c>
      <c r="W886" s="1072"/>
      <c r="X886" s="1072"/>
      <c r="Y886" s="740"/>
      <c r="Z886" s="741"/>
      <c r="AA886" s="742"/>
      <c r="AB886" s="742"/>
      <c r="AC886" s="740"/>
      <c r="AD886" s="741"/>
      <c r="AE886" s="742"/>
      <c r="AF886" s="742"/>
      <c r="AG886" s="740"/>
      <c r="AH886" s="1068">
        <f>'報告書（事業主控）'!AH886</f>
        <v>0</v>
      </c>
      <c r="AI886" s="1069"/>
      <c r="AJ886" s="1069"/>
      <c r="AK886" s="1070"/>
      <c r="AL886" s="741"/>
      <c r="AM886" s="743"/>
      <c r="AN886" s="1068">
        <f>'報告書（事業主控）'!AN886</f>
        <v>0</v>
      </c>
      <c r="AO886" s="1069"/>
      <c r="AP886" s="1069"/>
      <c r="AQ886" s="1069"/>
      <c r="AR886" s="1069"/>
      <c r="AS886" s="744"/>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7" t="s">
        <v>38</v>
      </c>
      <c r="Q887" s="33">
        <f>'報告書（事業主控）'!Q887</f>
        <v>0</v>
      </c>
      <c r="R887" s="687" t="s">
        <v>39</v>
      </c>
      <c r="S887" s="33">
        <f>'報告書（事業主控）'!S887</f>
        <v>0</v>
      </c>
      <c r="T887" s="1090" t="s">
        <v>41</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0"/>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38</v>
      </c>
      <c r="Q888" s="32">
        <f>'報告書（事業主控）'!Q888</f>
        <v>0</v>
      </c>
      <c r="R888" s="11" t="s">
        <v>39</v>
      </c>
      <c r="S888" s="32">
        <f>'報告書（事業主控）'!S888</f>
        <v>0</v>
      </c>
      <c r="T888" s="950" t="s">
        <v>40</v>
      </c>
      <c r="U888" s="950"/>
      <c r="V888" s="1071">
        <f>'報告書（事業主控）'!V888</f>
        <v>0</v>
      </c>
      <c r="W888" s="1072"/>
      <c r="X888" s="1072"/>
      <c r="Y888" s="740"/>
      <c r="Z888" s="741"/>
      <c r="AA888" s="742"/>
      <c r="AB888" s="742"/>
      <c r="AC888" s="740"/>
      <c r="AD888" s="741"/>
      <c r="AE888" s="742"/>
      <c r="AF888" s="742"/>
      <c r="AG888" s="740"/>
      <c r="AH888" s="1068">
        <f>'報告書（事業主控）'!AH888</f>
        <v>0</v>
      </c>
      <c r="AI888" s="1069"/>
      <c r="AJ888" s="1069"/>
      <c r="AK888" s="1070"/>
      <c r="AL888" s="741"/>
      <c r="AM888" s="743"/>
      <c r="AN888" s="1068">
        <f>'報告書（事業主控）'!AN888</f>
        <v>0</v>
      </c>
      <c r="AO888" s="1069"/>
      <c r="AP888" s="1069"/>
      <c r="AQ888" s="1069"/>
      <c r="AR888" s="1069"/>
      <c r="AS888" s="744"/>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7" t="s">
        <v>38</v>
      </c>
      <c r="Q889" s="33">
        <f>'報告書（事業主控）'!Q889</f>
        <v>0</v>
      </c>
      <c r="R889" s="687" t="s">
        <v>39</v>
      </c>
      <c r="S889" s="33">
        <f>'報告書（事業主控）'!S889</f>
        <v>0</v>
      </c>
      <c r="T889" s="1090" t="s">
        <v>41</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0"/>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38</v>
      </c>
      <c r="Q890" s="32">
        <f>'報告書（事業主控）'!Q890</f>
        <v>0</v>
      </c>
      <c r="R890" s="11" t="s">
        <v>39</v>
      </c>
      <c r="S890" s="32">
        <f>'報告書（事業主控）'!S890</f>
        <v>0</v>
      </c>
      <c r="T890" s="950" t="s">
        <v>40</v>
      </c>
      <c r="U890" s="950"/>
      <c r="V890" s="1071">
        <f>'報告書（事業主控）'!V890</f>
        <v>0</v>
      </c>
      <c r="W890" s="1072"/>
      <c r="X890" s="1072"/>
      <c r="Y890" s="740"/>
      <c r="Z890" s="741"/>
      <c r="AA890" s="742"/>
      <c r="AB890" s="742"/>
      <c r="AC890" s="740"/>
      <c r="AD890" s="741"/>
      <c r="AE890" s="742"/>
      <c r="AF890" s="742"/>
      <c r="AG890" s="740"/>
      <c r="AH890" s="1068">
        <f>'報告書（事業主控）'!AH890</f>
        <v>0</v>
      </c>
      <c r="AI890" s="1069"/>
      <c r="AJ890" s="1069"/>
      <c r="AK890" s="1070"/>
      <c r="AL890" s="741"/>
      <c r="AM890" s="743"/>
      <c r="AN890" s="1068">
        <f>'報告書（事業主控）'!AN890</f>
        <v>0</v>
      </c>
      <c r="AO890" s="1069"/>
      <c r="AP890" s="1069"/>
      <c r="AQ890" s="1069"/>
      <c r="AR890" s="1069"/>
      <c r="AS890" s="744"/>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7" t="s">
        <v>38</v>
      </c>
      <c r="Q891" s="33">
        <f>'報告書（事業主控）'!Q891</f>
        <v>0</v>
      </c>
      <c r="R891" s="687" t="s">
        <v>39</v>
      </c>
      <c r="S891" s="33">
        <f>'報告書（事業主控）'!S891</f>
        <v>0</v>
      </c>
      <c r="T891" s="1090" t="s">
        <v>41</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0"/>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38</v>
      </c>
      <c r="Q892" s="32">
        <f>'報告書（事業主控）'!Q892</f>
        <v>0</v>
      </c>
      <c r="R892" s="11" t="s">
        <v>39</v>
      </c>
      <c r="S892" s="32">
        <f>'報告書（事業主控）'!S892</f>
        <v>0</v>
      </c>
      <c r="T892" s="950" t="s">
        <v>40</v>
      </c>
      <c r="U892" s="950"/>
      <c r="V892" s="1071">
        <f>'報告書（事業主控）'!V892</f>
        <v>0</v>
      </c>
      <c r="W892" s="1072"/>
      <c r="X892" s="1072"/>
      <c r="Y892" s="740"/>
      <c r="Z892" s="741"/>
      <c r="AA892" s="742"/>
      <c r="AB892" s="742"/>
      <c r="AC892" s="740"/>
      <c r="AD892" s="741"/>
      <c r="AE892" s="742"/>
      <c r="AF892" s="742"/>
      <c r="AG892" s="740"/>
      <c r="AH892" s="1068">
        <f>'報告書（事業主控）'!AH892</f>
        <v>0</v>
      </c>
      <c r="AI892" s="1069"/>
      <c r="AJ892" s="1069"/>
      <c r="AK892" s="1070"/>
      <c r="AL892" s="741"/>
      <c r="AM892" s="743"/>
      <c r="AN892" s="1068">
        <f>'報告書（事業主控）'!AN892</f>
        <v>0</v>
      </c>
      <c r="AO892" s="1069"/>
      <c r="AP892" s="1069"/>
      <c r="AQ892" s="1069"/>
      <c r="AR892" s="1069"/>
      <c r="AS892" s="744"/>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7" t="s">
        <v>38</v>
      </c>
      <c r="Q893" s="33">
        <f>'報告書（事業主控）'!Q893</f>
        <v>0</v>
      </c>
      <c r="R893" s="687" t="s">
        <v>39</v>
      </c>
      <c r="S893" s="33">
        <f>'報告書（事業主控）'!S893</f>
        <v>0</v>
      </c>
      <c r="T893" s="1090" t="s">
        <v>41</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0"/>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38</v>
      </c>
      <c r="Q894" s="32">
        <f>'報告書（事業主控）'!Q894</f>
        <v>0</v>
      </c>
      <c r="R894" s="11" t="s">
        <v>39</v>
      </c>
      <c r="S894" s="32">
        <f>'報告書（事業主控）'!S894</f>
        <v>0</v>
      </c>
      <c r="T894" s="950" t="s">
        <v>40</v>
      </c>
      <c r="U894" s="950"/>
      <c r="V894" s="1071">
        <f>'報告書（事業主控）'!V894</f>
        <v>0</v>
      </c>
      <c r="W894" s="1072"/>
      <c r="X894" s="1072"/>
      <c r="Y894" s="740"/>
      <c r="Z894" s="741"/>
      <c r="AA894" s="742"/>
      <c r="AB894" s="742"/>
      <c r="AC894" s="740"/>
      <c r="AD894" s="741"/>
      <c r="AE894" s="742"/>
      <c r="AF894" s="742"/>
      <c r="AG894" s="740"/>
      <c r="AH894" s="1068">
        <f>'報告書（事業主控）'!AH894</f>
        <v>0</v>
      </c>
      <c r="AI894" s="1069"/>
      <c r="AJ894" s="1069"/>
      <c r="AK894" s="1070"/>
      <c r="AL894" s="741"/>
      <c r="AM894" s="743"/>
      <c r="AN894" s="1068">
        <f>'報告書（事業主控）'!AN894</f>
        <v>0</v>
      </c>
      <c r="AO894" s="1069"/>
      <c r="AP894" s="1069"/>
      <c r="AQ894" s="1069"/>
      <c r="AR894" s="1069"/>
      <c r="AS894" s="744"/>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7" t="s">
        <v>38</v>
      </c>
      <c r="Q895" s="33">
        <f>'報告書（事業主控）'!Q895</f>
        <v>0</v>
      </c>
      <c r="R895" s="687" t="s">
        <v>39</v>
      </c>
      <c r="S895" s="33">
        <f>'報告書（事業主控）'!S895</f>
        <v>0</v>
      </c>
      <c r="T895" s="1090" t="s">
        <v>41</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0"/>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38</v>
      </c>
      <c r="Q896" s="32">
        <f>'報告書（事業主控）'!Q896</f>
        <v>0</v>
      </c>
      <c r="R896" s="11" t="s">
        <v>39</v>
      </c>
      <c r="S896" s="32">
        <f>'報告書（事業主控）'!S896</f>
        <v>0</v>
      </c>
      <c r="T896" s="950" t="s">
        <v>40</v>
      </c>
      <c r="U896" s="950"/>
      <c r="V896" s="1071">
        <f>'報告書（事業主控）'!V896</f>
        <v>0</v>
      </c>
      <c r="W896" s="1072"/>
      <c r="X896" s="1072"/>
      <c r="Y896" s="740"/>
      <c r="Z896" s="741"/>
      <c r="AA896" s="742"/>
      <c r="AB896" s="742"/>
      <c r="AC896" s="740"/>
      <c r="AD896" s="741"/>
      <c r="AE896" s="742"/>
      <c r="AF896" s="742"/>
      <c r="AG896" s="740"/>
      <c r="AH896" s="1068">
        <f>'報告書（事業主控）'!AH896</f>
        <v>0</v>
      </c>
      <c r="AI896" s="1069"/>
      <c r="AJ896" s="1069"/>
      <c r="AK896" s="1070"/>
      <c r="AL896" s="741"/>
      <c r="AM896" s="743"/>
      <c r="AN896" s="1068">
        <f>'報告書（事業主控）'!AN896</f>
        <v>0</v>
      </c>
      <c r="AO896" s="1069"/>
      <c r="AP896" s="1069"/>
      <c r="AQ896" s="1069"/>
      <c r="AR896" s="1069"/>
      <c r="AS896" s="744"/>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7" t="s">
        <v>38</v>
      </c>
      <c r="Q897" s="33">
        <f>'報告書（事業主控）'!Q897</f>
        <v>0</v>
      </c>
      <c r="R897" s="687" t="s">
        <v>39</v>
      </c>
      <c r="S897" s="33">
        <f>'報告書（事業主控）'!S897</f>
        <v>0</v>
      </c>
      <c r="T897" s="1090" t="s">
        <v>41</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0"/>
    </row>
    <row r="898" spans="2:45" ht="18" customHeight="1">
      <c r="B898" s="839" t="s">
        <v>849</v>
      </c>
      <c r="C898" s="956"/>
      <c r="D898" s="956"/>
      <c r="E898" s="957"/>
      <c r="F898" s="1073">
        <f>'報告書（事業主控）'!F898</f>
        <v>0</v>
      </c>
      <c r="G898" s="1074"/>
      <c r="H898" s="1074"/>
      <c r="I898" s="1074"/>
      <c r="J898" s="1074"/>
      <c r="K898" s="1074"/>
      <c r="L898" s="1074"/>
      <c r="M898" s="1074"/>
      <c r="N898" s="1075"/>
      <c r="O898" s="839" t="s">
        <v>850</v>
      </c>
      <c r="P898" s="956"/>
      <c r="Q898" s="956"/>
      <c r="R898" s="956"/>
      <c r="S898" s="956"/>
      <c r="T898" s="956"/>
      <c r="U898" s="957"/>
      <c r="V898" s="1068">
        <f>'報告書（事業主控）'!V898</f>
        <v>0</v>
      </c>
      <c r="W898" s="1069"/>
      <c r="X898" s="1069"/>
      <c r="Y898" s="1070"/>
      <c r="Z898" s="741"/>
      <c r="AA898" s="742"/>
      <c r="AB898" s="742"/>
      <c r="AC898" s="740"/>
      <c r="AD898" s="741"/>
      <c r="AE898" s="742"/>
      <c r="AF898" s="742"/>
      <c r="AG898" s="740"/>
      <c r="AH898" s="1068">
        <f>'報告書（事業主控）'!AH898</f>
        <v>0</v>
      </c>
      <c r="AI898" s="1069"/>
      <c r="AJ898" s="1069"/>
      <c r="AK898" s="1070"/>
      <c r="AL898" s="741"/>
      <c r="AM898" s="743"/>
      <c r="AN898" s="1068">
        <f>'報告書（事業主控）'!AN898</f>
        <v>0</v>
      </c>
      <c r="AO898" s="1069"/>
      <c r="AP898" s="1069"/>
      <c r="AQ898" s="1069"/>
      <c r="AR898" s="1069"/>
      <c r="AS898" s="744"/>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5"/>
      <c r="AM899" s="746"/>
      <c r="AN899" s="951">
        <f>'報告書（事業主控）'!AN899</f>
        <v>0</v>
      </c>
      <c r="AO899" s="954"/>
      <c r="AP899" s="954"/>
      <c r="AQ899" s="954"/>
      <c r="AR899" s="954"/>
      <c r="AS899" s="747"/>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89"/>
      <c r="AM900" s="690"/>
      <c r="AN900" s="1061">
        <f>'報告書（事業主控）'!AN900</f>
        <v>0</v>
      </c>
      <c r="AO900" s="1062"/>
      <c r="AP900" s="1062"/>
      <c r="AQ900" s="1062"/>
      <c r="AR900" s="1062"/>
      <c r="AS900" s="690"/>
    </row>
    <row r="901" spans="2:45" ht="18" customHeight="1">
      <c r="AN901" s="1060">
        <f>'報告書（事業主控）'!AN901:AR901</f>
        <v>0</v>
      </c>
      <c r="AO901" s="1060"/>
      <c r="AP901" s="1060"/>
      <c r="AQ901" s="1060"/>
      <c r="AR901" s="106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row>
    <row r="915" spans="2:45"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4" t="s">
        <v>820</v>
      </c>
      <c r="AM918" s="1034"/>
      <c r="AN918" s="906" t="s">
        <v>862</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8" t="s">
        <v>172</v>
      </c>
      <c r="AI919" s="914"/>
      <c r="AJ919" s="914"/>
      <c r="AK919" s="917"/>
      <c r="AL919" s="1035" t="s">
        <v>45</v>
      </c>
      <c r="AM919" s="1035"/>
      <c r="AN919" s="880" t="s">
        <v>26</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3">
        <f>'報告書（事業主控）'!O921</f>
        <v>0</v>
      </c>
      <c r="P921" s="734" t="s">
        <v>38</v>
      </c>
      <c r="Q921" s="733">
        <f>'報告書（事業主控）'!Q921</f>
        <v>0</v>
      </c>
      <c r="R921" s="734" t="s">
        <v>39</v>
      </c>
      <c r="S921" s="733">
        <f>'報告書（事業主控）'!S921</f>
        <v>0</v>
      </c>
      <c r="T921" s="944" t="s">
        <v>40</v>
      </c>
      <c r="U921" s="944"/>
      <c r="V921" s="1071">
        <f>'報告書（事業主控）'!V921</f>
        <v>0</v>
      </c>
      <c r="W921" s="1072"/>
      <c r="X921" s="1072"/>
      <c r="Y921" s="735" t="s">
        <v>15</v>
      </c>
      <c r="Z921" s="741"/>
      <c r="AA921" s="742"/>
      <c r="AB921" s="742"/>
      <c r="AC921" s="735" t="s">
        <v>15</v>
      </c>
      <c r="AD921" s="741"/>
      <c r="AE921" s="742"/>
      <c r="AF921" s="742"/>
      <c r="AG921" s="735" t="s">
        <v>15</v>
      </c>
      <c r="AH921" s="1095">
        <f>'報告書（事業主控）'!AH921</f>
        <v>0</v>
      </c>
      <c r="AI921" s="1096"/>
      <c r="AJ921" s="1096"/>
      <c r="AK921" s="1097"/>
      <c r="AL921" s="741"/>
      <c r="AM921" s="743"/>
      <c r="AN921" s="1068">
        <f>'報告書（事業主控）'!AN921</f>
        <v>0</v>
      </c>
      <c r="AO921" s="1069"/>
      <c r="AP921" s="1069"/>
      <c r="AQ921" s="1069"/>
      <c r="AR921" s="1069"/>
      <c r="AS921" s="738" t="s">
        <v>15</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7" t="s">
        <v>38</v>
      </c>
      <c r="Q922" s="33">
        <f>'報告書（事業主控）'!Q922</f>
        <v>0</v>
      </c>
      <c r="R922" s="687" t="s">
        <v>39</v>
      </c>
      <c r="S922" s="33">
        <f>'報告書（事業主控）'!S922</f>
        <v>0</v>
      </c>
      <c r="T922" s="1090" t="s">
        <v>41</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0"/>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38</v>
      </c>
      <c r="Q923" s="32">
        <f>'報告書（事業主控）'!Q923</f>
        <v>0</v>
      </c>
      <c r="R923" s="11" t="s">
        <v>39</v>
      </c>
      <c r="S923" s="32">
        <f>'報告書（事業主控）'!S923</f>
        <v>0</v>
      </c>
      <c r="T923" s="950" t="s">
        <v>40</v>
      </c>
      <c r="U923" s="950"/>
      <c r="V923" s="1071">
        <f>'報告書（事業主控）'!V923</f>
        <v>0</v>
      </c>
      <c r="W923" s="1072"/>
      <c r="X923" s="1072"/>
      <c r="Y923" s="740"/>
      <c r="Z923" s="741"/>
      <c r="AA923" s="742"/>
      <c r="AB923" s="742"/>
      <c r="AC923" s="740"/>
      <c r="AD923" s="741"/>
      <c r="AE923" s="742"/>
      <c r="AF923" s="742"/>
      <c r="AG923" s="740"/>
      <c r="AH923" s="1068">
        <f>'報告書（事業主控）'!AH923</f>
        <v>0</v>
      </c>
      <c r="AI923" s="1069"/>
      <c r="AJ923" s="1069"/>
      <c r="AK923" s="1070"/>
      <c r="AL923" s="741"/>
      <c r="AM923" s="743"/>
      <c r="AN923" s="1068">
        <f>'報告書（事業主控）'!AN923</f>
        <v>0</v>
      </c>
      <c r="AO923" s="1069"/>
      <c r="AP923" s="1069"/>
      <c r="AQ923" s="1069"/>
      <c r="AR923" s="1069"/>
      <c r="AS923" s="744"/>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7" t="s">
        <v>38</v>
      </c>
      <c r="Q924" s="33">
        <f>'報告書（事業主控）'!Q924</f>
        <v>0</v>
      </c>
      <c r="R924" s="687" t="s">
        <v>39</v>
      </c>
      <c r="S924" s="33">
        <f>'報告書（事業主控）'!S924</f>
        <v>0</v>
      </c>
      <c r="T924" s="1090" t="s">
        <v>41</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0"/>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38</v>
      </c>
      <c r="Q925" s="32">
        <f>'報告書（事業主控）'!Q925</f>
        <v>0</v>
      </c>
      <c r="R925" s="11" t="s">
        <v>39</v>
      </c>
      <c r="S925" s="32">
        <f>'報告書（事業主控）'!S925</f>
        <v>0</v>
      </c>
      <c r="T925" s="950" t="s">
        <v>40</v>
      </c>
      <c r="U925" s="950"/>
      <c r="V925" s="1071">
        <f>'報告書（事業主控）'!V925</f>
        <v>0</v>
      </c>
      <c r="W925" s="1072"/>
      <c r="X925" s="1072"/>
      <c r="Y925" s="740"/>
      <c r="Z925" s="741"/>
      <c r="AA925" s="742"/>
      <c r="AB925" s="742"/>
      <c r="AC925" s="740"/>
      <c r="AD925" s="741"/>
      <c r="AE925" s="742"/>
      <c r="AF925" s="742"/>
      <c r="AG925" s="740"/>
      <c r="AH925" s="1068">
        <f>'報告書（事業主控）'!AH925</f>
        <v>0</v>
      </c>
      <c r="AI925" s="1069"/>
      <c r="AJ925" s="1069"/>
      <c r="AK925" s="1070"/>
      <c r="AL925" s="741"/>
      <c r="AM925" s="743"/>
      <c r="AN925" s="1068">
        <f>'報告書（事業主控）'!AN925</f>
        <v>0</v>
      </c>
      <c r="AO925" s="1069"/>
      <c r="AP925" s="1069"/>
      <c r="AQ925" s="1069"/>
      <c r="AR925" s="1069"/>
      <c r="AS925" s="744"/>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7" t="s">
        <v>38</v>
      </c>
      <c r="Q926" s="33">
        <f>'報告書（事業主控）'!Q926</f>
        <v>0</v>
      </c>
      <c r="R926" s="687" t="s">
        <v>39</v>
      </c>
      <c r="S926" s="33">
        <f>'報告書（事業主控）'!S926</f>
        <v>0</v>
      </c>
      <c r="T926" s="1090" t="s">
        <v>41</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0"/>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38</v>
      </c>
      <c r="Q927" s="32">
        <f>'報告書（事業主控）'!Q927</f>
        <v>0</v>
      </c>
      <c r="R927" s="11" t="s">
        <v>39</v>
      </c>
      <c r="S927" s="32">
        <f>'報告書（事業主控）'!S927</f>
        <v>0</v>
      </c>
      <c r="T927" s="950" t="s">
        <v>40</v>
      </c>
      <c r="U927" s="950"/>
      <c r="V927" s="1071">
        <f>'報告書（事業主控）'!V927</f>
        <v>0</v>
      </c>
      <c r="W927" s="1072"/>
      <c r="X927" s="1072"/>
      <c r="Y927" s="740"/>
      <c r="Z927" s="741"/>
      <c r="AA927" s="742"/>
      <c r="AB927" s="742"/>
      <c r="AC927" s="740"/>
      <c r="AD927" s="741"/>
      <c r="AE927" s="742"/>
      <c r="AF927" s="742"/>
      <c r="AG927" s="740"/>
      <c r="AH927" s="1068">
        <f>'報告書（事業主控）'!AH927</f>
        <v>0</v>
      </c>
      <c r="AI927" s="1069"/>
      <c r="AJ927" s="1069"/>
      <c r="AK927" s="1070"/>
      <c r="AL927" s="741"/>
      <c r="AM927" s="743"/>
      <c r="AN927" s="1068">
        <f>'報告書（事業主控）'!AN927</f>
        <v>0</v>
      </c>
      <c r="AO927" s="1069"/>
      <c r="AP927" s="1069"/>
      <c r="AQ927" s="1069"/>
      <c r="AR927" s="1069"/>
      <c r="AS927" s="744"/>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7" t="s">
        <v>38</v>
      </c>
      <c r="Q928" s="33">
        <f>'報告書（事業主控）'!Q928</f>
        <v>0</v>
      </c>
      <c r="R928" s="687" t="s">
        <v>39</v>
      </c>
      <c r="S928" s="33">
        <f>'報告書（事業主控）'!S928</f>
        <v>0</v>
      </c>
      <c r="T928" s="1090" t="s">
        <v>41</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0"/>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38</v>
      </c>
      <c r="Q929" s="32">
        <f>'報告書（事業主控）'!Q929</f>
        <v>0</v>
      </c>
      <c r="R929" s="11" t="s">
        <v>39</v>
      </c>
      <c r="S929" s="32">
        <f>'報告書（事業主控）'!S929</f>
        <v>0</v>
      </c>
      <c r="T929" s="950" t="s">
        <v>40</v>
      </c>
      <c r="U929" s="950"/>
      <c r="V929" s="1071">
        <f>'報告書（事業主控）'!V929</f>
        <v>0</v>
      </c>
      <c r="W929" s="1072"/>
      <c r="X929" s="1072"/>
      <c r="Y929" s="740"/>
      <c r="Z929" s="741"/>
      <c r="AA929" s="742"/>
      <c r="AB929" s="742"/>
      <c r="AC929" s="740"/>
      <c r="AD929" s="741"/>
      <c r="AE929" s="742"/>
      <c r="AF929" s="742"/>
      <c r="AG929" s="740"/>
      <c r="AH929" s="1068">
        <f>'報告書（事業主控）'!AH929</f>
        <v>0</v>
      </c>
      <c r="AI929" s="1069"/>
      <c r="AJ929" s="1069"/>
      <c r="AK929" s="1070"/>
      <c r="AL929" s="741"/>
      <c r="AM929" s="743"/>
      <c r="AN929" s="1068">
        <f>'報告書（事業主控）'!AN929</f>
        <v>0</v>
      </c>
      <c r="AO929" s="1069"/>
      <c r="AP929" s="1069"/>
      <c r="AQ929" s="1069"/>
      <c r="AR929" s="1069"/>
      <c r="AS929" s="744"/>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7" t="s">
        <v>38</v>
      </c>
      <c r="Q930" s="33">
        <f>'報告書（事業主控）'!Q930</f>
        <v>0</v>
      </c>
      <c r="R930" s="687" t="s">
        <v>39</v>
      </c>
      <c r="S930" s="33">
        <f>'報告書（事業主控）'!S930</f>
        <v>0</v>
      </c>
      <c r="T930" s="1090" t="s">
        <v>41</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0"/>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38</v>
      </c>
      <c r="Q931" s="32">
        <f>'報告書（事業主控）'!Q931</f>
        <v>0</v>
      </c>
      <c r="R931" s="11" t="s">
        <v>39</v>
      </c>
      <c r="S931" s="32">
        <f>'報告書（事業主控）'!S931</f>
        <v>0</v>
      </c>
      <c r="T931" s="950" t="s">
        <v>40</v>
      </c>
      <c r="U931" s="950"/>
      <c r="V931" s="1071">
        <f>'報告書（事業主控）'!V931</f>
        <v>0</v>
      </c>
      <c r="W931" s="1072"/>
      <c r="X931" s="1072"/>
      <c r="Y931" s="740"/>
      <c r="Z931" s="741"/>
      <c r="AA931" s="742"/>
      <c r="AB931" s="742"/>
      <c r="AC931" s="740"/>
      <c r="AD931" s="741"/>
      <c r="AE931" s="742"/>
      <c r="AF931" s="742"/>
      <c r="AG931" s="740"/>
      <c r="AH931" s="1068">
        <f>'報告書（事業主控）'!AH931</f>
        <v>0</v>
      </c>
      <c r="AI931" s="1069"/>
      <c r="AJ931" s="1069"/>
      <c r="AK931" s="1070"/>
      <c r="AL931" s="741"/>
      <c r="AM931" s="743"/>
      <c r="AN931" s="1068">
        <f>'報告書（事業主控）'!AN931</f>
        <v>0</v>
      </c>
      <c r="AO931" s="1069"/>
      <c r="AP931" s="1069"/>
      <c r="AQ931" s="1069"/>
      <c r="AR931" s="1069"/>
      <c r="AS931" s="744"/>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7" t="s">
        <v>38</v>
      </c>
      <c r="Q932" s="33">
        <f>'報告書（事業主控）'!Q932</f>
        <v>0</v>
      </c>
      <c r="R932" s="687" t="s">
        <v>39</v>
      </c>
      <c r="S932" s="33">
        <f>'報告書（事業主控）'!S932</f>
        <v>0</v>
      </c>
      <c r="T932" s="1090" t="s">
        <v>41</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0"/>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38</v>
      </c>
      <c r="Q933" s="32">
        <f>'報告書（事業主控）'!Q933</f>
        <v>0</v>
      </c>
      <c r="R933" s="11" t="s">
        <v>39</v>
      </c>
      <c r="S933" s="32">
        <f>'報告書（事業主控）'!S933</f>
        <v>0</v>
      </c>
      <c r="T933" s="950" t="s">
        <v>40</v>
      </c>
      <c r="U933" s="950"/>
      <c r="V933" s="1071">
        <f>'報告書（事業主控）'!V933</f>
        <v>0</v>
      </c>
      <c r="W933" s="1072"/>
      <c r="X933" s="1072"/>
      <c r="Y933" s="740"/>
      <c r="Z933" s="741"/>
      <c r="AA933" s="742"/>
      <c r="AB933" s="742"/>
      <c r="AC933" s="740"/>
      <c r="AD933" s="741"/>
      <c r="AE933" s="742"/>
      <c r="AF933" s="742"/>
      <c r="AG933" s="740"/>
      <c r="AH933" s="1068">
        <f>'報告書（事業主控）'!AH933</f>
        <v>0</v>
      </c>
      <c r="AI933" s="1069"/>
      <c r="AJ933" s="1069"/>
      <c r="AK933" s="1070"/>
      <c r="AL933" s="741"/>
      <c r="AM933" s="743"/>
      <c r="AN933" s="1068">
        <f>'報告書（事業主控）'!AN933</f>
        <v>0</v>
      </c>
      <c r="AO933" s="1069"/>
      <c r="AP933" s="1069"/>
      <c r="AQ933" s="1069"/>
      <c r="AR933" s="1069"/>
      <c r="AS933" s="744"/>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7" t="s">
        <v>38</v>
      </c>
      <c r="Q934" s="33">
        <f>'報告書（事業主控）'!Q934</f>
        <v>0</v>
      </c>
      <c r="R934" s="687" t="s">
        <v>39</v>
      </c>
      <c r="S934" s="33">
        <f>'報告書（事業主控）'!S934</f>
        <v>0</v>
      </c>
      <c r="T934" s="1090" t="s">
        <v>41</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0"/>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38</v>
      </c>
      <c r="Q935" s="32">
        <f>'報告書（事業主控）'!Q935</f>
        <v>0</v>
      </c>
      <c r="R935" s="11" t="s">
        <v>39</v>
      </c>
      <c r="S935" s="32">
        <f>'報告書（事業主控）'!S935</f>
        <v>0</v>
      </c>
      <c r="T935" s="950" t="s">
        <v>40</v>
      </c>
      <c r="U935" s="950"/>
      <c r="V935" s="1071">
        <f>'報告書（事業主控）'!V935</f>
        <v>0</v>
      </c>
      <c r="W935" s="1072"/>
      <c r="X935" s="1072"/>
      <c r="Y935" s="740"/>
      <c r="Z935" s="741"/>
      <c r="AA935" s="742"/>
      <c r="AB935" s="742"/>
      <c r="AC935" s="740"/>
      <c r="AD935" s="741"/>
      <c r="AE935" s="742"/>
      <c r="AF935" s="742"/>
      <c r="AG935" s="740"/>
      <c r="AH935" s="1068">
        <f>'報告書（事業主控）'!AH935</f>
        <v>0</v>
      </c>
      <c r="AI935" s="1069"/>
      <c r="AJ935" s="1069"/>
      <c r="AK935" s="1070"/>
      <c r="AL935" s="741"/>
      <c r="AM935" s="743"/>
      <c r="AN935" s="1068">
        <f>'報告書（事業主控）'!AN935</f>
        <v>0</v>
      </c>
      <c r="AO935" s="1069"/>
      <c r="AP935" s="1069"/>
      <c r="AQ935" s="1069"/>
      <c r="AR935" s="1069"/>
      <c r="AS935" s="744"/>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7" t="s">
        <v>38</v>
      </c>
      <c r="Q936" s="33">
        <f>'報告書（事業主控）'!Q936</f>
        <v>0</v>
      </c>
      <c r="R936" s="687" t="s">
        <v>39</v>
      </c>
      <c r="S936" s="33">
        <f>'報告書（事業主控）'!S936</f>
        <v>0</v>
      </c>
      <c r="T936" s="1090" t="s">
        <v>41</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0"/>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38</v>
      </c>
      <c r="Q937" s="32">
        <f>'報告書（事業主控）'!Q937</f>
        <v>0</v>
      </c>
      <c r="R937" s="11" t="s">
        <v>39</v>
      </c>
      <c r="S937" s="32">
        <f>'報告書（事業主控）'!S937</f>
        <v>0</v>
      </c>
      <c r="T937" s="950" t="s">
        <v>40</v>
      </c>
      <c r="U937" s="950"/>
      <c r="V937" s="1071">
        <f>'報告書（事業主控）'!V937</f>
        <v>0</v>
      </c>
      <c r="W937" s="1072"/>
      <c r="X937" s="1072"/>
      <c r="Y937" s="740"/>
      <c r="Z937" s="741"/>
      <c r="AA937" s="742"/>
      <c r="AB937" s="742"/>
      <c r="AC937" s="740"/>
      <c r="AD937" s="741"/>
      <c r="AE937" s="742"/>
      <c r="AF937" s="742"/>
      <c r="AG937" s="740"/>
      <c r="AH937" s="1068">
        <f>'報告書（事業主控）'!AH937</f>
        <v>0</v>
      </c>
      <c r="AI937" s="1069"/>
      <c r="AJ937" s="1069"/>
      <c r="AK937" s="1070"/>
      <c r="AL937" s="741"/>
      <c r="AM937" s="743"/>
      <c r="AN937" s="1068">
        <f>'報告書（事業主控）'!AN937</f>
        <v>0</v>
      </c>
      <c r="AO937" s="1069"/>
      <c r="AP937" s="1069"/>
      <c r="AQ937" s="1069"/>
      <c r="AR937" s="1069"/>
      <c r="AS937" s="744"/>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7" t="s">
        <v>38</v>
      </c>
      <c r="Q938" s="33">
        <f>'報告書（事業主控）'!Q938</f>
        <v>0</v>
      </c>
      <c r="R938" s="687" t="s">
        <v>39</v>
      </c>
      <c r="S938" s="33">
        <f>'報告書（事業主控）'!S938</f>
        <v>0</v>
      </c>
      <c r="T938" s="1090" t="s">
        <v>41</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0"/>
    </row>
    <row r="939" spans="2:45" ht="18" customHeight="1">
      <c r="B939" s="839" t="s">
        <v>849</v>
      </c>
      <c r="C939" s="956"/>
      <c r="D939" s="956"/>
      <c r="E939" s="957"/>
      <c r="F939" s="1073">
        <f>'報告書（事業主控）'!F939</f>
        <v>0</v>
      </c>
      <c r="G939" s="1074"/>
      <c r="H939" s="1074"/>
      <c r="I939" s="1074"/>
      <c r="J939" s="1074"/>
      <c r="K939" s="1074"/>
      <c r="L939" s="1074"/>
      <c r="M939" s="1074"/>
      <c r="N939" s="1075"/>
      <c r="O939" s="839" t="s">
        <v>850</v>
      </c>
      <c r="P939" s="956"/>
      <c r="Q939" s="956"/>
      <c r="R939" s="956"/>
      <c r="S939" s="956"/>
      <c r="T939" s="956"/>
      <c r="U939" s="957"/>
      <c r="V939" s="1068">
        <f>'報告書（事業主控）'!V939</f>
        <v>0</v>
      </c>
      <c r="W939" s="1069"/>
      <c r="X939" s="1069"/>
      <c r="Y939" s="1070"/>
      <c r="Z939" s="741"/>
      <c r="AA939" s="742"/>
      <c r="AB939" s="742"/>
      <c r="AC939" s="740"/>
      <c r="AD939" s="741"/>
      <c r="AE939" s="742"/>
      <c r="AF939" s="742"/>
      <c r="AG939" s="740"/>
      <c r="AH939" s="1068">
        <f>'報告書（事業主控）'!AH939</f>
        <v>0</v>
      </c>
      <c r="AI939" s="1069"/>
      <c r="AJ939" s="1069"/>
      <c r="AK939" s="1070"/>
      <c r="AL939" s="741"/>
      <c r="AM939" s="743"/>
      <c r="AN939" s="1068">
        <f>'報告書（事業主控）'!AN939</f>
        <v>0</v>
      </c>
      <c r="AO939" s="1069"/>
      <c r="AP939" s="1069"/>
      <c r="AQ939" s="1069"/>
      <c r="AR939" s="1069"/>
      <c r="AS939" s="744"/>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5"/>
      <c r="AM940" s="746"/>
      <c r="AN940" s="951">
        <f>'報告書（事業主控）'!AN940</f>
        <v>0</v>
      </c>
      <c r="AO940" s="954"/>
      <c r="AP940" s="954"/>
      <c r="AQ940" s="954"/>
      <c r="AR940" s="954"/>
      <c r="AS940" s="747"/>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89"/>
      <c r="AM941" s="690"/>
      <c r="AN941" s="1061">
        <f>'報告書（事業主控）'!AN941</f>
        <v>0</v>
      </c>
      <c r="AO941" s="1062"/>
      <c r="AP941" s="1062"/>
      <c r="AQ941" s="1062"/>
      <c r="AR941" s="1062"/>
      <c r="AS941" s="690"/>
    </row>
    <row r="942" spans="2:45" ht="18" customHeight="1">
      <c r="AN942" s="1060">
        <f>'報告書（事業主控）'!AN942:AR942</f>
        <v>0</v>
      </c>
      <c r="AO942" s="1060"/>
      <c r="AP942" s="1060"/>
      <c r="AQ942" s="1060"/>
      <c r="AR942" s="106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row>
    <row r="956" spans="2:4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4" t="s">
        <v>820</v>
      </c>
      <c r="AM959" s="1034"/>
      <c r="AN959" s="906" t="s">
        <v>862</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8" t="s">
        <v>172</v>
      </c>
      <c r="AI960" s="914"/>
      <c r="AJ960" s="914"/>
      <c r="AK960" s="917"/>
      <c r="AL960" s="1035" t="s">
        <v>45</v>
      </c>
      <c r="AM960" s="1035"/>
      <c r="AN960" s="880" t="s">
        <v>26</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3">
        <f>'報告書（事業主控）'!O962</f>
        <v>0</v>
      </c>
      <c r="P962" s="734" t="s">
        <v>38</v>
      </c>
      <c r="Q962" s="733">
        <f>'報告書（事業主控）'!Q962</f>
        <v>0</v>
      </c>
      <c r="R962" s="734" t="s">
        <v>39</v>
      </c>
      <c r="S962" s="733">
        <f>'報告書（事業主控）'!S962</f>
        <v>0</v>
      </c>
      <c r="T962" s="944" t="s">
        <v>40</v>
      </c>
      <c r="U962" s="944"/>
      <c r="V962" s="1071">
        <f>'報告書（事業主控）'!V962</f>
        <v>0</v>
      </c>
      <c r="W962" s="1072"/>
      <c r="X962" s="1072"/>
      <c r="Y962" s="735" t="s">
        <v>15</v>
      </c>
      <c r="Z962" s="741"/>
      <c r="AA962" s="742"/>
      <c r="AB962" s="742"/>
      <c r="AC962" s="735" t="s">
        <v>15</v>
      </c>
      <c r="AD962" s="741"/>
      <c r="AE962" s="742"/>
      <c r="AF962" s="742"/>
      <c r="AG962" s="735" t="s">
        <v>15</v>
      </c>
      <c r="AH962" s="1095">
        <f>'報告書（事業主控）'!AH962</f>
        <v>0</v>
      </c>
      <c r="AI962" s="1096"/>
      <c r="AJ962" s="1096"/>
      <c r="AK962" s="1097"/>
      <c r="AL962" s="741"/>
      <c r="AM962" s="743"/>
      <c r="AN962" s="1068">
        <f>'報告書（事業主控）'!AN962</f>
        <v>0</v>
      </c>
      <c r="AO962" s="1069"/>
      <c r="AP962" s="1069"/>
      <c r="AQ962" s="1069"/>
      <c r="AR962" s="1069"/>
      <c r="AS962" s="738" t="s">
        <v>15</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7" t="s">
        <v>38</v>
      </c>
      <c r="Q963" s="33">
        <f>'報告書（事業主控）'!Q963</f>
        <v>0</v>
      </c>
      <c r="R963" s="687" t="s">
        <v>39</v>
      </c>
      <c r="S963" s="33">
        <f>'報告書（事業主控）'!S963</f>
        <v>0</v>
      </c>
      <c r="T963" s="1090" t="s">
        <v>41</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0"/>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38</v>
      </c>
      <c r="Q964" s="32">
        <f>'報告書（事業主控）'!Q964</f>
        <v>0</v>
      </c>
      <c r="R964" s="11" t="s">
        <v>39</v>
      </c>
      <c r="S964" s="32">
        <f>'報告書（事業主控）'!S964</f>
        <v>0</v>
      </c>
      <c r="T964" s="950" t="s">
        <v>40</v>
      </c>
      <c r="U964" s="950"/>
      <c r="V964" s="1071">
        <f>'報告書（事業主控）'!V964</f>
        <v>0</v>
      </c>
      <c r="W964" s="1072"/>
      <c r="X964" s="1072"/>
      <c r="Y964" s="740"/>
      <c r="Z964" s="741"/>
      <c r="AA964" s="742"/>
      <c r="AB964" s="742"/>
      <c r="AC964" s="740"/>
      <c r="AD964" s="741"/>
      <c r="AE964" s="742"/>
      <c r="AF964" s="742"/>
      <c r="AG964" s="740"/>
      <c r="AH964" s="1068">
        <f>'報告書（事業主控）'!AH964</f>
        <v>0</v>
      </c>
      <c r="AI964" s="1069"/>
      <c r="AJ964" s="1069"/>
      <c r="AK964" s="1070"/>
      <c r="AL964" s="741"/>
      <c r="AM964" s="743"/>
      <c r="AN964" s="1068">
        <f>'報告書（事業主控）'!AN964</f>
        <v>0</v>
      </c>
      <c r="AO964" s="1069"/>
      <c r="AP964" s="1069"/>
      <c r="AQ964" s="1069"/>
      <c r="AR964" s="1069"/>
      <c r="AS964" s="744"/>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7" t="s">
        <v>38</v>
      </c>
      <c r="Q965" s="33">
        <f>'報告書（事業主控）'!Q965</f>
        <v>0</v>
      </c>
      <c r="R965" s="687" t="s">
        <v>39</v>
      </c>
      <c r="S965" s="33">
        <f>'報告書（事業主控）'!S965</f>
        <v>0</v>
      </c>
      <c r="T965" s="1090" t="s">
        <v>41</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0"/>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38</v>
      </c>
      <c r="Q966" s="32">
        <f>'報告書（事業主控）'!Q966</f>
        <v>0</v>
      </c>
      <c r="R966" s="11" t="s">
        <v>39</v>
      </c>
      <c r="S966" s="32">
        <f>'報告書（事業主控）'!S966</f>
        <v>0</v>
      </c>
      <c r="T966" s="950" t="s">
        <v>40</v>
      </c>
      <c r="U966" s="950"/>
      <c r="V966" s="1071">
        <f>'報告書（事業主控）'!V966</f>
        <v>0</v>
      </c>
      <c r="W966" s="1072"/>
      <c r="X966" s="1072"/>
      <c r="Y966" s="740"/>
      <c r="Z966" s="741"/>
      <c r="AA966" s="742"/>
      <c r="AB966" s="742"/>
      <c r="AC966" s="740"/>
      <c r="AD966" s="741"/>
      <c r="AE966" s="742"/>
      <c r="AF966" s="742"/>
      <c r="AG966" s="740"/>
      <c r="AH966" s="1068">
        <f>'報告書（事業主控）'!AH966</f>
        <v>0</v>
      </c>
      <c r="AI966" s="1069"/>
      <c r="AJ966" s="1069"/>
      <c r="AK966" s="1070"/>
      <c r="AL966" s="741"/>
      <c r="AM966" s="743"/>
      <c r="AN966" s="1068">
        <f>'報告書（事業主控）'!AN966</f>
        <v>0</v>
      </c>
      <c r="AO966" s="1069"/>
      <c r="AP966" s="1069"/>
      <c r="AQ966" s="1069"/>
      <c r="AR966" s="1069"/>
      <c r="AS966" s="744"/>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7" t="s">
        <v>38</v>
      </c>
      <c r="Q967" s="33">
        <f>'報告書（事業主控）'!Q967</f>
        <v>0</v>
      </c>
      <c r="R967" s="687" t="s">
        <v>39</v>
      </c>
      <c r="S967" s="33">
        <f>'報告書（事業主控）'!S967</f>
        <v>0</v>
      </c>
      <c r="T967" s="1090" t="s">
        <v>41</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0"/>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38</v>
      </c>
      <c r="Q968" s="32">
        <f>'報告書（事業主控）'!Q968</f>
        <v>0</v>
      </c>
      <c r="R968" s="11" t="s">
        <v>39</v>
      </c>
      <c r="S968" s="32">
        <f>'報告書（事業主控）'!S968</f>
        <v>0</v>
      </c>
      <c r="T968" s="950" t="s">
        <v>40</v>
      </c>
      <c r="U968" s="950"/>
      <c r="V968" s="1071">
        <f>'報告書（事業主控）'!V968</f>
        <v>0</v>
      </c>
      <c r="W968" s="1072"/>
      <c r="X968" s="1072"/>
      <c r="Y968" s="740"/>
      <c r="Z968" s="741"/>
      <c r="AA968" s="742"/>
      <c r="AB968" s="742"/>
      <c r="AC968" s="740"/>
      <c r="AD968" s="741"/>
      <c r="AE968" s="742"/>
      <c r="AF968" s="742"/>
      <c r="AG968" s="740"/>
      <c r="AH968" s="1068">
        <f>'報告書（事業主控）'!AH968</f>
        <v>0</v>
      </c>
      <c r="AI968" s="1069"/>
      <c r="AJ968" s="1069"/>
      <c r="AK968" s="1070"/>
      <c r="AL968" s="741"/>
      <c r="AM968" s="743"/>
      <c r="AN968" s="1068">
        <f>'報告書（事業主控）'!AN968</f>
        <v>0</v>
      </c>
      <c r="AO968" s="1069"/>
      <c r="AP968" s="1069"/>
      <c r="AQ968" s="1069"/>
      <c r="AR968" s="1069"/>
      <c r="AS968" s="744"/>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7" t="s">
        <v>38</v>
      </c>
      <c r="Q969" s="33">
        <f>'報告書（事業主控）'!Q969</f>
        <v>0</v>
      </c>
      <c r="R969" s="687" t="s">
        <v>39</v>
      </c>
      <c r="S969" s="33">
        <f>'報告書（事業主控）'!S969</f>
        <v>0</v>
      </c>
      <c r="T969" s="1090" t="s">
        <v>41</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0"/>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38</v>
      </c>
      <c r="Q970" s="32">
        <f>'報告書（事業主控）'!Q970</f>
        <v>0</v>
      </c>
      <c r="R970" s="11" t="s">
        <v>39</v>
      </c>
      <c r="S970" s="32">
        <f>'報告書（事業主控）'!S970</f>
        <v>0</v>
      </c>
      <c r="T970" s="950" t="s">
        <v>40</v>
      </c>
      <c r="U970" s="950"/>
      <c r="V970" s="1071">
        <f>'報告書（事業主控）'!V970</f>
        <v>0</v>
      </c>
      <c r="W970" s="1072"/>
      <c r="X970" s="1072"/>
      <c r="Y970" s="740"/>
      <c r="Z970" s="741"/>
      <c r="AA970" s="742"/>
      <c r="AB970" s="742"/>
      <c r="AC970" s="740"/>
      <c r="AD970" s="741"/>
      <c r="AE970" s="742"/>
      <c r="AF970" s="742"/>
      <c r="AG970" s="740"/>
      <c r="AH970" s="1068">
        <f>'報告書（事業主控）'!AH970</f>
        <v>0</v>
      </c>
      <c r="AI970" s="1069"/>
      <c r="AJ970" s="1069"/>
      <c r="AK970" s="1070"/>
      <c r="AL970" s="741"/>
      <c r="AM970" s="743"/>
      <c r="AN970" s="1068">
        <f>'報告書（事業主控）'!AN970</f>
        <v>0</v>
      </c>
      <c r="AO970" s="1069"/>
      <c r="AP970" s="1069"/>
      <c r="AQ970" s="1069"/>
      <c r="AR970" s="1069"/>
      <c r="AS970" s="744"/>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7" t="s">
        <v>38</v>
      </c>
      <c r="Q971" s="33">
        <f>'報告書（事業主控）'!Q971</f>
        <v>0</v>
      </c>
      <c r="R971" s="687" t="s">
        <v>39</v>
      </c>
      <c r="S971" s="33">
        <f>'報告書（事業主控）'!S971</f>
        <v>0</v>
      </c>
      <c r="T971" s="1090" t="s">
        <v>41</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0"/>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38</v>
      </c>
      <c r="Q972" s="32">
        <f>'報告書（事業主控）'!Q972</f>
        <v>0</v>
      </c>
      <c r="R972" s="11" t="s">
        <v>39</v>
      </c>
      <c r="S972" s="32">
        <f>'報告書（事業主控）'!S972</f>
        <v>0</v>
      </c>
      <c r="T972" s="950" t="s">
        <v>40</v>
      </c>
      <c r="U972" s="950"/>
      <c r="V972" s="1071">
        <f>'報告書（事業主控）'!V972</f>
        <v>0</v>
      </c>
      <c r="W972" s="1072"/>
      <c r="X972" s="1072"/>
      <c r="Y972" s="740"/>
      <c r="Z972" s="741"/>
      <c r="AA972" s="742"/>
      <c r="AB972" s="742"/>
      <c r="AC972" s="740"/>
      <c r="AD972" s="741"/>
      <c r="AE972" s="742"/>
      <c r="AF972" s="742"/>
      <c r="AG972" s="740"/>
      <c r="AH972" s="1068">
        <f>'報告書（事業主控）'!AH972</f>
        <v>0</v>
      </c>
      <c r="AI972" s="1069"/>
      <c r="AJ972" s="1069"/>
      <c r="AK972" s="1070"/>
      <c r="AL972" s="741"/>
      <c r="AM972" s="743"/>
      <c r="AN972" s="1068">
        <f>'報告書（事業主控）'!AN972</f>
        <v>0</v>
      </c>
      <c r="AO972" s="1069"/>
      <c r="AP972" s="1069"/>
      <c r="AQ972" s="1069"/>
      <c r="AR972" s="1069"/>
      <c r="AS972" s="744"/>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7" t="s">
        <v>38</v>
      </c>
      <c r="Q973" s="33">
        <f>'報告書（事業主控）'!Q973</f>
        <v>0</v>
      </c>
      <c r="R973" s="687" t="s">
        <v>39</v>
      </c>
      <c r="S973" s="33">
        <f>'報告書（事業主控）'!S973</f>
        <v>0</v>
      </c>
      <c r="T973" s="1090" t="s">
        <v>41</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0"/>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38</v>
      </c>
      <c r="Q974" s="32">
        <f>'報告書（事業主控）'!Q974</f>
        <v>0</v>
      </c>
      <c r="R974" s="11" t="s">
        <v>39</v>
      </c>
      <c r="S974" s="32">
        <f>'報告書（事業主控）'!S974</f>
        <v>0</v>
      </c>
      <c r="T974" s="950" t="s">
        <v>40</v>
      </c>
      <c r="U974" s="950"/>
      <c r="V974" s="1071">
        <f>'報告書（事業主控）'!V974</f>
        <v>0</v>
      </c>
      <c r="W974" s="1072"/>
      <c r="X974" s="1072"/>
      <c r="Y974" s="740"/>
      <c r="Z974" s="741"/>
      <c r="AA974" s="742"/>
      <c r="AB974" s="742"/>
      <c r="AC974" s="740"/>
      <c r="AD974" s="741"/>
      <c r="AE974" s="742"/>
      <c r="AF974" s="742"/>
      <c r="AG974" s="740"/>
      <c r="AH974" s="1068">
        <f>'報告書（事業主控）'!AH974</f>
        <v>0</v>
      </c>
      <c r="AI974" s="1069"/>
      <c r="AJ974" s="1069"/>
      <c r="AK974" s="1070"/>
      <c r="AL974" s="741"/>
      <c r="AM974" s="743"/>
      <c r="AN974" s="1068">
        <f>'報告書（事業主控）'!AN974</f>
        <v>0</v>
      </c>
      <c r="AO974" s="1069"/>
      <c r="AP974" s="1069"/>
      <c r="AQ974" s="1069"/>
      <c r="AR974" s="1069"/>
      <c r="AS974" s="744"/>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7" t="s">
        <v>38</v>
      </c>
      <c r="Q975" s="33">
        <f>'報告書（事業主控）'!Q975</f>
        <v>0</v>
      </c>
      <c r="R975" s="687" t="s">
        <v>39</v>
      </c>
      <c r="S975" s="33">
        <f>'報告書（事業主控）'!S975</f>
        <v>0</v>
      </c>
      <c r="T975" s="1090" t="s">
        <v>41</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0"/>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38</v>
      </c>
      <c r="Q976" s="32">
        <f>'報告書（事業主控）'!Q976</f>
        <v>0</v>
      </c>
      <c r="R976" s="11" t="s">
        <v>39</v>
      </c>
      <c r="S976" s="32">
        <f>'報告書（事業主控）'!S976</f>
        <v>0</v>
      </c>
      <c r="T976" s="950" t="s">
        <v>40</v>
      </c>
      <c r="U976" s="950"/>
      <c r="V976" s="1071">
        <f>'報告書（事業主控）'!V976</f>
        <v>0</v>
      </c>
      <c r="W976" s="1072"/>
      <c r="X976" s="1072"/>
      <c r="Y976" s="740"/>
      <c r="Z976" s="741"/>
      <c r="AA976" s="742"/>
      <c r="AB976" s="742"/>
      <c r="AC976" s="740"/>
      <c r="AD976" s="741"/>
      <c r="AE976" s="742"/>
      <c r="AF976" s="742"/>
      <c r="AG976" s="740"/>
      <c r="AH976" s="1068">
        <f>'報告書（事業主控）'!AH976</f>
        <v>0</v>
      </c>
      <c r="AI976" s="1069"/>
      <c r="AJ976" s="1069"/>
      <c r="AK976" s="1070"/>
      <c r="AL976" s="741"/>
      <c r="AM976" s="743"/>
      <c r="AN976" s="1068">
        <f>'報告書（事業主控）'!AN976</f>
        <v>0</v>
      </c>
      <c r="AO976" s="1069"/>
      <c r="AP976" s="1069"/>
      <c r="AQ976" s="1069"/>
      <c r="AR976" s="1069"/>
      <c r="AS976" s="744"/>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7" t="s">
        <v>38</v>
      </c>
      <c r="Q977" s="33">
        <f>'報告書（事業主控）'!Q977</f>
        <v>0</v>
      </c>
      <c r="R977" s="687" t="s">
        <v>39</v>
      </c>
      <c r="S977" s="33">
        <f>'報告書（事業主控）'!S977</f>
        <v>0</v>
      </c>
      <c r="T977" s="1090" t="s">
        <v>41</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0"/>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38</v>
      </c>
      <c r="Q978" s="32">
        <f>'報告書（事業主控）'!Q978</f>
        <v>0</v>
      </c>
      <c r="R978" s="11" t="s">
        <v>39</v>
      </c>
      <c r="S978" s="32">
        <f>'報告書（事業主控）'!S978</f>
        <v>0</v>
      </c>
      <c r="T978" s="950" t="s">
        <v>40</v>
      </c>
      <c r="U978" s="950"/>
      <c r="V978" s="1071">
        <f>'報告書（事業主控）'!V978</f>
        <v>0</v>
      </c>
      <c r="W978" s="1072"/>
      <c r="X978" s="1072"/>
      <c r="Y978" s="740"/>
      <c r="Z978" s="741"/>
      <c r="AA978" s="742"/>
      <c r="AB978" s="742"/>
      <c r="AC978" s="740"/>
      <c r="AD978" s="741"/>
      <c r="AE978" s="742"/>
      <c r="AF978" s="742"/>
      <c r="AG978" s="740"/>
      <c r="AH978" s="1068">
        <f>'報告書（事業主控）'!AH978</f>
        <v>0</v>
      </c>
      <c r="AI978" s="1069"/>
      <c r="AJ978" s="1069"/>
      <c r="AK978" s="1070"/>
      <c r="AL978" s="741"/>
      <c r="AM978" s="743"/>
      <c r="AN978" s="1068">
        <f>'報告書（事業主控）'!AN978</f>
        <v>0</v>
      </c>
      <c r="AO978" s="1069"/>
      <c r="AP978" s="1069"/>
      <c r="AQ978" s="1069"/>
      <c r="AR978" s="1069"/>
      <c r="AS978" s="744"/>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7" t="s">
        <v>38</v>
      </c>
      <c r="Q979" s="33">
        <f>'報告書（事業主控）'!Q979</f>
        <v>0</v>
      </c>
      <c r="R979" s="687" t="s">
        <v>39</v>
      </c>
      <c r="S979" s="33">
        <f>'報告書（事業主控）'!S979</f>
        <v>0</v>
      </c>
      <c r="T979" s="1090" t="s">
        <v>41</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0"/>
    </row>
    <row r="980" spans="2:45" ht="18" customHeight="1">
      <c r="B980" s="839" t="s">
        <v>849</v>
      </c>
      <c r="C980" s="956"/>
      <c r="D980" s="956"/>
      <c r="E980" s="957"/>
      <c r="F980" s="1073">
        <f>'報告書（事業主控）'!F980</f>
        <v>0</v>
      </c>
      <c r="G980" s="1074"/>
      <c r="H980" s="1074"/>
      <c r="I980" s="1074"/>
      <c r="J980" s="1074"/>
      <c r="K980" s="1074"/>
      <c r="L980" s="1074"/>
      <c r="M980" s="1074"/>
      <c r="N980" s="1075"/>
      <c r="O980" s="839" t="s">
        <v>850</v>
      </c>
      <c r="P980" s="956"/>
      <c r="Q980" s="956"/>
      <c r="R980" s="956"/>
      <c r="S980" s="956"/>
      <c r="T980" s="956"/>
      <c r="U980" s="957"/>
      <c r="V980" s="1068">
        <f>'報告書（事業主控）'!V980</f>
        <v>0</v>
      </c>
      <c r="W980" s="1069"/>
      <c r="X980" s="1069"/>
      <c r="Y980" s="1070"/>
      <c r="Z980" s="741"/>
      <c r="AA980" s="742"/>
      <c r="AB980" s="742"/>
      <c r="AC980" s="740"/>
      <c r="AD980" s="741"/>
      <c r="AE980" s="742"/>
      <c r="AF980" s="742"/>
      <c r="AG980" s="740"/>
      <c r="AH980" s="1068">
        <f>'報告書（事業主控）'!AH980</f>
        <v>0</v>
      </c>
      <c r="AI980" s="1069"/>
      <c r="AJ980" s="1069"/>
      <c r="AK980" s="1070"/>
      <c r="AL980" s="741"/>
      <c r="AM980" s="743"/>
      <c r="AN980" s="1068">
        <f>'報告書（事業主控）'!AN980</f>
        <v>0</v>
      </c>
      <c r="AO980" s="1069"/>
      <c r="AP980" s="1069"/>
      <c r="AQ980" s="1069"/>
      <c r="AR980" s="1069"/>
      <c r="AS980" s="744"/>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5"/>
      <c r="AM981" s="746"/>
      <c r="AN981" s="951">
        <f>'報告書（事業主控）'!AN981</f>
        <v>0</v>
      </c>
      <c r="AO981" s="954"/>
      <c r="AP981" s="954"/>
      <c r="AQ981" s="954"/>
      <c r="AR981" s="954"/>
      <c r="AS981" s="747"/>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89"/>
      <c r="AM982" s="690"/>
      <c r="AN982" s="1061">
        <f>'報告書（事業主控）'!AN982</f>
        <v>0</v>
      </c>
      <c r="AO982" s="1062"/>
      <c r="AP982" s="1062"/>
      <c r="AQ982" s="1062"/>
      <c r="AR982" s="1062"/>
      <c r="AS982" s="690"/>
    </row>
    <row r="983" spans="2:45" ht="18" customHeight="1">
      <c r="AN983" s="1060">
        <f>'報告書（事業主控）'!AN983:AR983</f>
        <v>0</v>
      </c>
      <c r="AO983" s="1060"/>
      <c r="AP983" s="1060"/>
      <c r="AQ983" s="1060"/>
      <c r="AR983" s="106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row>
    <row r="997" spans="2:45"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820</v>
      </c>
      <c r="AM1000" s="1034"/>
      <c r="AN1000" s="906" t="s">
        <v>862</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8" t="s">
        <v>172</v>
      </c>
      <c r="AI1001" s="914"/>
      <c r="AJ1001" s="914"/>
      <c r="AK1001" s="917"/>
      <c r="AL1001" s="1035" t="s">
        <v>45</v>
      </c>
      <c r="AM1001" s="1035"/>
      <c r="AN1001" s="880" t="s">
        <v>26</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3">
        <f>'報告書（事業主控）'!O1003</f>
        <v>0</v>
      </c>
      <c r="P1003" s="734" t="s">
        <v>38</v>
      </c>
      <c r="Q1003" s="733">
        <f>'報告書（事業主控）'!Q1003</f>
        <v>0</v>
      </c>
      <c r="R1003" s="734" t="s">
        <v>39</v>
      </c>
      <c r="S1003" s="733">
        <f>'報告書（事業主控）'!S1003</f>
        <v>0</v>
      </c>
      <c r="T1003" s="944" t="s">
        <v>40</v>
      </c>
      <c r="U1003" s="944"/>
      <c r="V1003" s="1071">
        <f>'報告書（事業主控）'!V1003</f>
        <v>0</v>
      </c>
      <c r="W1003" s="1072"/>
      <c r="X1003" s="1072"/>
      <c r="Y1003" s="735" t="s">
        <v>15</v>
      </c>
      <c r="Z1003" s="741"/>
      <c r="AA1003" s="742"/>
      <c r="AB1003" s="742"/>
      <c r="AC1003" s="735" t="s">
        <v>15</v>
      </c>
      <c r="AD1003" s="741"/>
      <c r="AE1003" s="742"/>
      <c r="AF1003" s="742"/>
      <c r="AG1003" s="735" t="s">
        <v>15</v>
      </c>
      <c r="AH1003" s="1095">
        <f>'報告書（事業主控）'!AH1003</f>
        <v>0</v>
      </c>
      <c r="AI1003" s="1096"/>
      <c r="AJ1003" s="1096"/>
      <c r="AK1003" s="1097"/>
      <c r="AL1003" s="741"/>
      <c r="AM1003" s="743"/>
      <c r="AN1003" s="1068">
        <f>'報告書（事業主控）'!AN1003</f>
        <v>0</v>
      </c>
      <c r="AO1003" s="1069"/>
      <c r="AP1003" s="1069"/>
      <c r="AQ1003" s="1069"/>
      <c r="AR1003" s="1069"/>
      <c r="AS1003" s="738" t="s">
        <v>15</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7" t="s">
        <v>38</v>
      </c>
      <c r="Q1004" s="33">
        <f>'報告書（事業主控）'!Q1004</f>
        <v>0</v>
      </c>
      <c r="R1004" s="687" t="s">
        <v>39</v>
      </c>
      <c r="S1004" s="33">
        <f>'報告書（事業主控）'!S1004</f>
        <v>0</v>
      </c>
      <c r="T1004" s="1090" t="s">
        <v>41</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0"/>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38</v>
      </c>
      <c r="Q1005" s="32">
        <f>'報告書（事業主控）'!Q1005</f>
        <v>0</v>
      </c>
      <c r="R1005" s="11" t="s">
        <v>39</v>
      </c>
      <c r="S1005" s="32">
        <f>'報告書（事業主控）'!S1005</f>
        <v>0</v>
      </c>
      <c r="T1005" s="950" t="s">
        <v>40</v>
      </c>
      <c r="U1005" s="950"/>
      <c r="V1005" s="1071">
        <f>'報告書（事業主控）'!V1005</f>
        <v>0</v>
      </c>
      <c r="W1005" s="1072"/>
      <c r="X1005" s="1072"/>
      <c r="Y1005" s="740"/>
      <c r="Z1005" s="741"/>
      <c r="AA1005" s="742"/>
      <c r="AB1005" s="742"/>
      <c r="AC1005" s="740"/>
      <c r="AD1005" s="741"/>
      <c r="AE1005" s="742"/>
      <c r="AF1005" s="742"/>
      <c r="AG1005" s="740"/>
      <c r="AH1005" s="1068">
        <f>'報告書（事業主控）'!AH1005</f>
        <v>0</v>
      </c>
      <c r="AI1005" s="1069"/>
      <c r="AJ1005" s="1069"/>
      <c r="AK1005" s="1070"/>
      <c r="AL1005" s="741"/>
      <c r="AM1005" s="743"/>
      <c r="AN1005" s="1068">
        <f>'報告書（事業主控）'!AN1005</f>
        <v>0</v>
      </c>
      <c r="AO1005" s="1069"/>
      <c r="AP1005" s="1069"/>
      <c r="AQ1005" s="1069"/>
      <c r="AR1005" s="1069"/>
      <c r="AS1005" s="744"/>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7" t="s">
        <v>38</v>
      </c>
      <c r="Q1006" s="33">
        <f>'報告書（事業主控）'!Q1006</f>
        <v>0</v>
      </c>
      <c r="R1006" s="687" t="s">
        <v>39</v>
      </c>
      <c r="S1006" s="33">
        <f>'報告書（事業主控）'!S1006</f>
        <v>0</v>
      </c>
      <c r="T1006" s="1090" t="s">
        <v>41</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0"/>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38</v>
      </c>
      <c r="Q1007" s="32">
        <f>'報告書（事業主控）'!Q1007</f>
        <v>0</v>
      </c>
      <c r="R1007" s="11" t="s">
        <v>39</v>
      </c>
      <c r="S1007" s="32">
        <f>'報告書（事業主控）'!S1007</f>
        <v>0</v>
      </c>
      <c r="T1007" s="950" t="s">
        <v>40</v>
      </c>
      <c r="U1007" s="950"/>
      <c r="V1007" s="1071">
        <f>'報告書（事業主控）'!V1007</f>
        <v>0</v>
      </c>
      <c r="W1007" s="1072"/>
      <c r="X1007" s="1072"/>
      <c r="Y1007" s="740"/>
      <c r="Z1007" s="741"/>
      <c r="AA1007" s="742"/>
      <c r="AB1007" s="742"/>
      <c r="AC1007" s="740"/>
      <c r="AD1007" s="741"/>
      <c r="AE1007" s="742"/>
      <c r="AF1007" s="742"/>
      <c r="AG1007" s="740"/>
      <c r="AH1007" s="1068">
        <f>'報告書（事業主控）'!AH1007</f>
        <v>0</v>
      </c>
      <c r="AI1007" s="1069"/>
      <c r="AJ1007" s="1069"/>
      <c r="AK1007" s="1070"/>
      <c r="AL1007" s="741"/>
      <c r="AM1007" s="743"/>
      <c r="AN1007" s="1068">
        <f>'報告書（事業主控）'!AN1007</f>
        <v>0</v>
      </c>
      <c r="AO1007" s="1069"/>
      <c r="AP1007" s="1069"/>
      <c r="AQ1007" s="1069"/>
      <c r="AR1007" s="1069"/>
      <c r="AS1007" s="744"/>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7" t="s">
        <v>38</v>
      </c>
      <c r="Q1008" s="33">
        <f>'報告書（事業主控）'!Q1008</f>
        <v>0</v>
      </c>
      <c r="R1008" s="687" t="s">
        <v>39</v>
      </c>
      <c r="S1008" s="33">
        <f>'報告書（事業主控）'!S1008</f>
        <v>0</v>
      </c>
      <c r="T1008" s="1090" t="s">
        <v>41</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0"/>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38</v>
      </c>
      <c r="Q1009" s="32">
        <f>'報告書（事業主控）'!Q1009</f>
        <v>0</v>
      </c>
      <c r="R1009" s="11" t="s">
        <v>39</v>
      </c>
      <c r="S1009" s="32">
        <f>'報告書（事業主控）'!S1009</f>
        <v>0</v>
      </c>
      <c r="T1009" s="950" t="s">
        <v>40</v>
      </c>
      <c r="U1009" s="950"/>
      <c r="V1009" s="1071">
        <f>'報告書（事業主控）'!V1009</f>
        <v>0</v>
      </c>
      <c r="W1009" s="1072"/>
      <c r="X1009" s="1072"/>
      <c r="Y1009" s="740"/>
      <c r="Z1009" s="741"/>
      <c r="AA1009" s="742"/>
      <c r="AB1009" s="742"/>
      <c r="AC1009" s="740"/>
      <c r="AD1009" s="741"/>
      <c r="AE1009" s="742"/>
      <c r="AF1009" s="742"/>
      <c r="AG1009" s="740"/>
      <c r="AH1009" s="1068">
        <f>'報告書（事業主控）'!AH1009</f>
        <v>0</v>
      </c>
      <c r="AI1009" s="1069"/>
      <c r="AJ1009" s="1069"/>
      <c r="AK1009" s="1070"/>
      <c r="AL1009" s="741"/>
      <c r="AM1009" s="743"/>
      <c r="AN1009" s="1068">
        <f>'報告書（事業主控）'!AN1009</f>
        <v>0</v>
      </c>
      <c r="AO1009" s="1069"/>
      <c r="AP1009" s="1069"/>
      <c r="AQ1009" s="1069"/>
      <c r="AR1009" s="1069"/>
      <c r="AS1009" s="744"/>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7" t="s">
        <v>38</v>
      </c>
      <c r="Q1010" s="33">
        <f>'報告書（事業主控）'!Q1010</f>
        <v>0</v>
      </c>
      <c r="R1010" s="687" t="s">
        <v>39</v>
      </c>
      <c r="S1010" s="33">
        <f>'報告書（事業主控）'!S1010</f>
        <v>0</v>
      </c>
      <c r="T1010" s="1090" t="s">
        <v>41</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0"/>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38</v>
      </c>
      <c r="Q1011" s="32">
        <f>'報告書（事業主控）'!Q1011</f>
        <v>0</v>
      </c>
      <c r="R1011" s="11" t="s">
        <v>39</v>
      </c>
      <c r="S1011" s="32">
        <f>'報告書（事業主控）'!S1011</f>
        <v>0</v>
      </c>
      <c r="T1011" s="950" t="s">
        <v>40</v>
      </c>
      <c r="U1011" s="950"/>
      <c r="V1011" s="1071">
        <f>'報告書（事業主控）'!V1011</f>
        <v>0</v>
      </c>
      <c r="W1011" s="1072"/>
      <c r="X1011" s="1072"/>
      <c r="Y1011" s="740"/>
      <c r="Z1011" s="741"/>
      <c r="AA1011" s="742"/>
      <c r="AB1011" s="742"/>
      <c r="AC1011" s="740"/>
      <c r="AD1011" s="741"/>
      <c r="AE1011" s="742"/>
      <c r="AF1011" s="742"/>
      <c r="AG1011" s="740"/>
      <c r="AH1011" s="1068">
        <f>'報告書（事業主控）'!AH1011</f>
        <v>0</v>
      </c>
      <c r="AI1011" s="1069"/>
      <c r="AJ1011" s="1069"/>
      <c r="AK1011" s="1070"/>
      <c r="AL1011" s="741"/>
      <c r="AM1011" s="743"/>
      <c r="AN1011" s="1068">
        <f>'報告書（事業主控）'!AN1011</f>
        <v>0</v>
      </c>
      <c r="AO1011" s="1069"/>
      <c r="AP1011" s="1069"/>
      <c r="AQ1011" s="1069"/>
      <c r="AR1011" s="1069"/>
      <c r="AS1011" s="744"/>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7" t="s">
        <v>38</v>
      </c>
      <c r="Q1012" s="33">
        <f>'報告書（事業主控）'!Q1012</f>
        <v>0</v>
      </c>
      <c r="R1012" s="687" t="s">
        <v>39</v>
      </c>
      <c r="S1012" s="33">
        <f>'報告書（事業主控）'!S1012</f>
        <v>0</v>
      </c>
      <c r="T1012" s="1090" t="s">
        <v>41</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0"/>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38</v>
      </c>
      <c r="Q1013" s="32">
        <f>'報告書（事業主控）'!Q1013</f>
        <v>0</v>
      </c>
      <c r="R1013" s="11" t="s">
        <v>39</v>
      </c>
      <c r="S1013" s="32">
        <f>'報告書（事業主控）'!S1013</f>
        <v>0</v>
      </c>
      <c r="T1013" s="950" t="s">
        <v>40</v>
      </c>
      <c r="U1013" s="950"/>
      <c r="V1013" s="1071">
        <f>'報告書（事業主控）'!V1013</f>
        <v>0</v>
      </c>
      <c r="W1013" s="1072"/>
      <c r="X1013" s="1072"/>
      <c r="Y1013" s="740"/>
      <c r="Z1013" s="741"/>
      <c r="AA1013" s="742"/>
      <c r="AB1013" s="742"/>
      <c r="AC1013" s="740"/>
      <c r="AD1013" s="741"/>
      <c r="AE1013" s="742"/>
      <c r="AF1013" s="742"/>
      <c r="AG1013" s="740"/>
      <c r="AH1013" s="1068">
        <f>'報告書（事業主控）'!AH1013</f>
        <v>0</v>
      </c>
      <c r="AI1013" s="1069"/>
      <c r="AJ1013" s="1069"/>
      <c r="AK1013" s="1070"/>
      <c r="AL1013" s="741"/>
      <c r="AM1013" s="743"/>
      <c r="AN1013" s="1068">
        <f>'報告書（事業主控）'!AN1013</f>
        <v>0</v>
      </c>
      <c r="AO1013" s="1069"/>
      <c r="AP1013" s="1069"/>
      <c r="AQ1013" s="1069"/>
      <c r="AR1013" s="1069"/>
      <c r="AS1013" s="744"/>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7" t="s">
        <v>38</v>
      </c>
      <c r="Q1014" s="33">
        <f>'報告書（事業主控）'!Q1014</f>
        <v>0</v>
      </c>
      <c r="R1014" s="687" t="s">
        <v>39</v>
      </c>
      <c r="S1014" s="33">
        <f>'報告書（事業主控）'!S1014</f>
        <v>0</v>
      </c>
      <c r="T1014" s="1090" t="s">
        <v>41</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0"/>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38</v>
      </c>
      <c r="Q1015" s="32">
        <f>'報告書（事業主控）'!Q1015</f>
        <v>0</v>
      </c>
      <c r="R1015" s="11" t="s">
        <v>39</v>
      </c>
      <c r="S1015" s="32">
        <f>'報告書（事業主控）'!S1015</f>
        <v>0</v>
      </c>
      <c r="T1015" s="950" t="s">
        <v>40</v>
      </c>
      <c r="U1015" s="950"/>
      <c r="V1015" s="1071">
        <f>'報告書（事業主控）'!V1015</f>
        <v>0</v>
      </c>
      <c r="W1015" s="1072"/>
      <c r="X1015" s="1072"/>
      <c r="Y1015" s="740"/>
      <c r="Z1015" s="741"/>
      <c r="AA1015" s="742"/>
      <c r="AB1015" s="742"/>
      <c r="AC1015" s="740"/>
      <c r="AD1015" s="741"/>
      <c r="AE1015" s="742"/>
      <c r="AF1015" s="742"/>
      <c r="AG1015" s="740"/>
      <c r="AH1015" s="1068">
        <f>'報告書（事業主控）'!AH1015</f>
        <v>0</v>
      </c>
      <c r="AI1015" s="1069"/>
      <c r="AJ1015" s="1069"/>
      <c r="AK1015" s="1070"/>
      <c r="AL1015" s="741"/>
      <c r="AM1015" s="743"/>
      <c r="AN1015" s="1068">
        <f>'報告書（事業主控）'!AN1015</f>
        <v>0</v>
      </c>
      <c r="AO1015" s="1069"/>
      <c r="AP1015" s="1069"/>
      <c r="AQ1015" s="1069"/>
      <c r="AR1015" s="1069"/>
      <c r="AS1015" s="744"/>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7" t="s">
        <v>38</v>
      </c>
      <c r="Q1016" s="33">
        <f>'報告書（事業主控）'!Q1016</f>
        <v>0</v>
      </c>
      <c r="R1016" s="687" t="s">
        <v>39</v>
      </c>
      <c r="S1016" s="33">
        <f>'報告書（事業主控）'!S1016</f>
        <v>0</v>
      </c>
      <c r="T1016" s="1090" t="s">
        <v>41</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0"/>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38</v>
      </c>
      <c r="Q1017" s="32">
        <f>'報告書（事業主控）'!Q1017</f>
        <v>0</v>
      </c>
      <c r="R1017" s="11" t="s">
        <v>39</v>
      </c>
      <c r="S1017" s="32">
        <f>'報告書（事業主控）'!S1017</f>
        <v>0</v>
      </c>
      <c r="T1017" s="950" t="s">
        <v>40</v>
      </c>
      <c r="U1017" s="950"/>
      <c r="V1017" s="1071">
        <f>'報告書（事業主控）'!V1017</f>
        <v>0</v>
      </c>
      <c r="W1017" s="1072"/>
      <c r="X1017" s="1072"/>
      <c r="Y1017" s="740"/>
      <c r="Z1017" s="741"/>
      <c r="AA1017" s="742"/>
      <c r="AB1017" s="742"/>
      <c r="AC1017" s="740"/>
      <c r="AD1017" s="741"/>
      <c r="AE1017" s="742"/>
      <c r="AF1017" s="742"/>
      <c r="AG1017" s="740"/>
      <c r="AH1017" s="1068">
        <f>'報告書（事業主控）'!AH1017</f>
        <v>0</v>
      </c>
      <c r="AI1017" s="1069"/>
      <c r="AJ1017" s="1069"/>
      <c r="AK1017" s="1070"/>
      <c r="AL1017" s="741"/>
      <c r="AM1017" s="743"/>
      <c r="AN1017" s="1068">
        <f>'報告書（事業主控）'!AN1017</f>
        <v>0</v>
      </c>
      <c r="AO1017" s="1069"/>
      <c r="AP1017" s="1069"/>
      <c r="AQ1017" s="1069"/>
      <c r="AR1017" s="1069"/>
      <c r="AS1017" s="744"/>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7" t="s">
        <v>38</v>
      </c>
      <c r="Q1018" s="33">
        <f>'報告書（事業主控）'!Q1018</f>
        <v>0</v>
      </c>
      <c r="R1018" s="687" t="s">
        <v>39</v>
      </c>
      <c r="S1018" s="33">
        <f>'報告書（事業主控）'!S1018</f>
        <v>0</v>
      </c>
      <c r="T1018" s="1090" t="s">
        <v>41</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0"/>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38</v>
      </c>
      <c r="Q1019" s="32">
        <f>'報告書（事業主控）'!Q1019</f>
        <v>0</v>
      </c>
      <c r="R1019" s="11" t="s">
        <v>39</v>
      </c>
      <c r="S1019" s="32">
        <f>'報告書（事業主控）'!S1019</f>
        <v>0</v>
      </c>
      <c r="T1019" s="950" t="s">
        <v>40</v>
      </c>
      <c r="U1019" s="950"/>
      <c r="V1019" s="1071">
        <f>'報告書（事業主控）'!V1019</f>
        <v>0</v>
      </c>
      <c r="W1019" s="1072"/>
      <c r="X1019" s="1072"/>
      <c r="Y1019" s="740"/>
      <c r="Z1019" s="741"/>
      <c r="AA1019" s="742"/>
      <c r="AB1019" s="742"/>
      <c r="AC1019" s="740"/>
      <c r="AD1019" s="741"/>
      <c r="AE1019" s="742"/>
      <c r="AF1019" s="742"/>
      <c r="AG1019" s="740"/>
      <c r="AH1019" s="1068">
        <f>'報告書（事業主控）'!AH1019</f>
        <v>0</v>
      </c>
      <c r="AI1019" s="1069"/>
      <c r="AJ1019" s="1069"/>
      <c r="AK1019" s="1070"/>
      <c r="AL1019" s="741"/>
      <c r="AM1019" s="743"/>
      <c r="AN1019" s="1068">
        <f>'報告書（事業主控）'!AN1019</f>
        <v>0</v>
      </c>
      <c r="AO1019" s="1069"/>
      <c r="AP1019" s="1069"/>
      <c r="AQ1019" s="1069"/>
      <c r="AR1019" s="1069"/>
      <c r="AS1019" s="744"/>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7" t="s">
        <v>38</v>
      </c>
      <c r="Q1020" s="33">
        <f>'報告書（事業主控）'!Q1020</f>
        <v>0</v>
      </c>
      <c r="R1020" s="687" t="s">
        <v>39</v>
      </c>
      <c r="S1020" s="33">
        <f>'報告書（事業主控）'!S1020</f>
        <v>0</v>
      </c>
      <c r="T1020" s="1090" t="s">
        <v>41</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0"/>
    </row>
    <row r="1021" spans="2:45" ht="18" customHeight="1">
      <c r="B1021" s="839" t="s">
        <v>849</v>
      </c>
      <c r="C1021" s="956"/>
      <c r="D1021" s="956"/>
      <c r="E1021" s="957"/>
      <c r="F1021" s="1073">
        <f>'報告書（事業主控）'!F1021</f>
        <v>0</v>
      </c>
      <c r="G1021" s="1074"/>
      <c r="H1021" s="1074"/>
      <c r="I1021" s="1074"/>
      <c r="J1021" s="1074"/>
      <c r="K1021" s="1074"/>
      <c r="L1021" s="1074"/>
      <c r="M1021" s="1074"/>
      <c r="N1021" s="1075"/>
      <c r="O1021" s="839" t="s">
        <v>850</v>
      </c>
      <c r="P1021" s="956"/>
      <c r="Q1021" s="956"/>
      <c r="R1021" s="956"/>
      <c r="S1021" s="956"/>
      <c r="T1021" s="956"/>
      <c r="U1021" s="957"/>
      <c r="V1021" s="1068">
        <f>'報告書（事業主控）'!V1021</f>
        <v>0</v>
      </c>
      <c r="W1021" s="1069"/>
      <c r="X1021" s="1069"/>
      <c r="Y1021" s="1070"/>
      <c r="Z1021" s="741"/>
      <c r="AA1021" s="742"/>
      <c r="AB1021" s="742"/>
      <c r="AC1021" s="740"/>
      <c r="AD1021" s="741"/>
      <c r="AE1021" s="742"/>
      <c r="AF1021" s="742"/>
      <c r="AG1021" s="740"/>
      <c r="AH1021" s="1068">
        <f>'報告書（事業主控）'!AH1021</f>
        <v>0</v>
      </c>
      <c r="AI1021" s="1069"/>
      <c r="AJ1021" s="1069"/>
      <c r="AK1021" s="1070"/>
      <c r="AL1021" s="741"/>
      <c r="AM1021" s="743"/>
      <c r="AN1021" s="1068">
        <f>'報告書（事業主控）'!AN1021</f>
        <v>0</v>
      </c>
      <c r="AO1021" s="1069"/>
      <c r="AP1021" s="1069"/>
      <c r="AQ1021" s="1069"/>
      <c r="AR1021" s="1069"/>
      <c r="AS1021" s="744"/>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5"/>
      <c r="AM1022" s="746"/>
      <c r="AN1022" s="951">
        <f>'報告書（事業主控）'!AN1022</f>
        <v>0</v>
      </c>
      <c r="AO1022" s="954"/>
      <c r="AP1022" s="954"/>
      <c r="AQ1022" s="954"/>
      <c r="AR1022" s="954"/>
      <c r="AS1022" s="747"/>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89"/>
      <c r="AM1023" s="690"/>
      <c r="AN1023" s="1061">
        <f>'報告書（事業主控）'!AN1023</f>
        <v>0</v>
      </c>
      <c r="AO1023" s="1062"/>
      <c r="AP1023" s="1062"/>
      <c r="AQ1023" s="1062"/>
      <c r="AR1023" s="1062"/>
      <c r="AS1023" s="690"/>
    </row>
    <row r="1024" spans="2:45" ht="18" customHeight="1">
      <c r="AN1024" s="1060">
        <f>'報告書（事業主控）'!AN1024:AR1024</f>
        <v>0</v>
      </c>
      <c r="AO1024" s="1060"/>
      <c r="AP1024" s="1060"/>
      <c r="AQ1024" s="1060"/>
      <c r="AR1024" s="106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row>
    <row r="1038" spans="2:45"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820</v>
      </c>
      <c r="AM1041" s="1034"/>
      <c r="AN1041" s="906" t="s">
        <v>862</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8" t="s">
        <v>172</v>
      </c>
      <c r="AI1042" s="914"/>
      <c r="AJ1042" s="914"/>
      <c r="AK1042" s="917"/>
      <c r="AL1042" s="1035" t="s">
        <v>45</v>
      </c>
      <c r="AM1042" s="1035"/>
      <c r="AN1042" s="880" t="s">
        <v>26</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3">
        <f>'報告書（事業主控）'!O1044</f>
        <v>0</v>
      </c>
      <c r="P1044" s="734" t="s">
        <v>38</v>
      </c>
      <c r="Q1044" s="733">
        <f>'報告書（事業主控）'!Q1044</f>
        <v>0</v>
      </c>
      <c r="R1044" s="734" t="s">
        <v>39</v>
      </c>
      <c r="S1044" s="733">
        <f>'報告書（事業主控）'!S1044</f>
        <v>0</v>
      </c>
      <c r="T1044" s="944" t="s">
        <v>40</v>
      </c>
      <c r="U1044" s="944"/>
      <c r="V1044" s="1071">
        <f>'報告書（事業主控）'!V1044</f>
        <v>0</v>
      </c>
      <c r="W1044" s="1072"/>
      <c r="X1044" s="1072"/>
      <c r="Y1044" s="735" t="s">
        <v>15</v>
      </c>
      <c r="Z1044" s="741"/>
      <c r="AA1044" s="742"/>
      <c r="AB1044" s="742"/>
      <c r="AC1044" s="735" t="s">
        <v>15</v>
      </c>
      <c r="AD1044" s="741"/>
      <c r="AE1044" s="742"/>
      <c r="AF1044" s="742"/>
      <c r="AG1044" s="735" t="s">
        <v>15</v>
      </c>
      <c r="AH1044" s="1095">
        <f>'報告書（事業主控）'!AH1044</f>
        <v>0</v>
      </c>
      <c r="AI1044" s="1096"/>
      <c r="AJ1044" s="1096"/>
      <c r="AK1044" s="1097"/>
      <c r="AL1044" s="741"/>
      <c r="AM1044" s="743"/>
      <c r="AN1044" s="1068">
        <f>'報告書（事業主控）'!AN1044</f>
        <v>0</v>
      </c>
      <c r="AO1044" s="1069"/>
      <c r="AP1044" s="1069"/>
      <c r="AQ1044" s="1069"/>
      <c r="AR1044" s="1069"/>
      <c r="AS1044" s="738" t="s">
        <v>15</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7" t="s">
        <v>38</v>
      </c>
      <c r="Q1045" s="33">
        <f>'報告書（事業主控）'!Q1045</f>
        <v>0</v>
      </c>
      <c r="R1045" s="687" t="s">
        <v>39</v>
      </c>
      <c r="S1045" s="33">
        <f>'報告書（事業主控）'!S1045</f>
        <v>0</v>
      </c>
      <c r="T1045" s="1090" t="s">
        <v>41</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0"/>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38</v>
      </c>
      <c r="Q1046" s="32">
        <f>'報告書（事業主控）'!Q1046</f>
        <v>0</v>
      </c>
      <c r="R1046" s="11" t="s">
        <v>39</v>
      </c>
      <c r="S1046" s="32">
        <f>'報告書（事業主控）'!S1046</f>
        <v>0</v>
      </c>
      <c r="T1046" s="950" t="s">
        <v>40</v>
      </c>
      <c r="U1046" s="950"/>
      <c r="V1046" s="1071">
        <f>'報告書（事業主控）'!V1046</f>
        <v>0</v>
      </c>
      <c r="W1046" s="1072"/>
      <c r="X1046" s="1072"/>
      <c r="Y1046" s="740"/>
      <c r="Z1046" s="741"/>
      <c r="AA1046" s="742"/>
      <c r="AB1046" s="742"/>
      <c r="AC1046" s="740"/>
      <c r="AD1046" s="741"/>
      <c r="AE1046" s="742"/>
      <c r="AF1046" s="742"/>
      <c r="AG1046" s="740"/>
      <c r="AH1046" s="1068">
        <f>'報告書（事業主控）'!AH1046</f>
        <v>0</v>
      </c>
      <c r="AI1046" s="1069"/>
      <c r="AJ1046" s="1069"/>
      <c r="AK1046" s="1070"/>
      <c r="AL1046" s="741"/>
      <c r="AM1046" s="743"/>
      <c r="AN1046" s="1068">
        <f>'報告書（事業主控）'!AN1046</f>
        <v>0</v>
      </c>
      <c r="AO1046" s="1069"/>
      <c r="AP1046" s="1069"/>
      <c r="AQ1046" s="1069"/>
      <c r="AR1046" s="1069"/>
      <c r="AS1046" s="744"/>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7" t="s">
        <v>38</v>
      </c>
      <c r="Q1047" s="33">
        <f>'報告書（事業主控）'!Q1047</f>
        <v>0</v>
      </c>
      <c r="R1047" s="687" t="s">
        <v>39</v>
      </c>
      <c r="S1047" s="33">
        <f>'報告書（事業主控）'!S1047</f>
        <v>0</v>
      </c>
      <c r="T1047" s="1090" t="s">
        <v>41</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0"/>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38</v>
      </c>
      <c r="Q1048" s="32">
        <f>'報告書（事業主控）'!Q1048</f>
        <v>0</v>
      </c>
      <c r="R1048" s="11" t="s">
        <v>39</v>
      </c>
      <c r="S1048" s="32">
        <f>'報告書（事業主控）'!S1048</f>
        <v>0</v>
      </c>
      <c r="T1048" s="950" t="s">
        <v>40</v>
      </c>
      <c r="U1048" s="950"/>
      <c r="V1048" s="1071">
        <f>'報告書（事業主控）'!V1048</f>
        <v>0</v>
      </c>
      <c r="W1048" s="1072"/>
      <c r="X1048" s="1072"/>
      <c r="Y1048" s="740"/>
      <c r="Z1048" s="741"/>
      <c r="AA1048" s="742"/>
      <c r="AB1048" s="742"/>
      <c r="AC1048" s="740"/>
      <c r="AD1048" s="741"/>
      <c r="AE1048" s="742"/>
      <c r="AF1048" s="742"/>
      <c r="AG1048" s="740"/>
      <c r="AH1048" s="1068">
        <f>'報告書（事業主控）'!AH1048</f>
        <v>0</v>
      </c>
      <c r="AI1048" s="1069"/>
      <c r="AJ1048" s="1069"/>
      <c r="AK1048" s="1070"/>
      <c r="AL1048" s="741"/>
      <c r="AM1048" s="743"/>
      <c r="AN1048" s="1068">
        <f>'報告書（事業主控）'!AN1048</f>
        <v>0</v>
      </c>
      <c r="AO1048" s="1069"/>
      <c r="AP1048" s="1069"/>
      <c r="AQ1048" s="1069"/>
      <c r="AR1048" s="1069"/>
      <c r="AS1048" s="744"/>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7" t="s">
        <v>38</v>
      </c>
      <c r="Q1049" s="33">
        <f>'報告書（事業主控）'!Q1049</f>
        <v>0</v>
      </c>
      <c r="R1049" s="687" t="s">
        <v>39</v>
      </c>
      <c r="S1049" s="33">
        <f>'報告書（事業主控）'!S1049</f>
        <v>0</v>
      </c>
      <c r="T1049" s="1090" t="s">
        <v>41</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0"/>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38</v>
      </c>
      <c r="Q1050" s="32">
        <f>'報告書（事業主控）'!Q1050</f>
        <v>0</v>
      </c>
      <c r="R1050" s="11" t="s">
        <v>39</v>
      </c>
      <c r="S1050" s="32">
        <f>'報告書（事業主控）'!S1050</f>
        <v>0</v>
      </c>
      <c r="T1050" s="950" t="s">
        <v>40</v>
      </c>
      <c r="U1050" s="950"/>
      <c r="V1050" s="1071">
        <f>'報告書（事業主控）'!V1050</f>
        <v>0</v>
      </c>
      <c r="W1050" s="1072"/>
      <c r="X1050" s="1072"/>
      <c r="Y1050" s="740"/>
      <c r="Z1050" s="741"/>
      <c r="AA1050" s="742"/>
      <c r="AB1050" s="742"/>
      <c r="AC1050" s="740"/>
      <c r="AD1050" s="741"/>
      <c r="AE1050" s="742"/>
      <c r="AF1050" s="742"/>
      <c r="AG1050" s="740"/>
      <c r="AH1050" s="1068">
        <f>'報告書（事業主控）'!AH1050</f>
        <v>0</v>
      </c>
      <c r="AI1050" s="1069"/>
      <c r="AJ1050" s="1069"/>
      <c r="AK1050" s="1070"/>
      <c r="AL1050" s="741"/>
      <c r="AM1050" s="743"/>
      <c r="AN1050" s="1068">
        <f>'報告書（事業主控）'!AN1050</f>
        <v>0</v>
      </c>
      <c r="AO1050" s="1069"/>
      <c r="AP1050" s="1069"/>
      <c r="AQ1050" s="1069"/>
      <c r="AR1050" s="1069"/>
      <c r="AS1050" s="744"/>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7" t="s">
        <v>38</v>
      </c>
      <c r="Q1051" s="33">
        <f>'報告書（事業主控）'!Q1051</f>
        <v>0</v>
      </c>
      <c r="R1051" s="687" t="s">
        <v>39</v>
      </c>
      <c r="S1051" s="33">
        <f>'報告書（事業主控）'!S1051</f>
        <v>0</v>
      </c>
      <c r="T1051" s="1090" t="s">
        <v>41</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0"/>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38</v>
      </c>
      <c r="Q1052" s="32">
        <f>'報告書（事業主控）'!Q1052</f>
        <v>0</v>
      </c>
      <c r="R1052" s="11" t="s">
        <v>39</v>
      </c>
      <c r="S1052" s="32">
        <f>'報告書（事業主控）'!S1052</f>
        <v>0</v>
      </c>
      <c r="T1052" s="950" t="s">
        <v>40</v>
      </c>
      <c r="U1052" s="950"/>
      <c r="V1052" s="1071">
        <f>'報告書（事業主控）'!V1052</f>
        <v>0</v>
      </c>
      <c r="W1052" s="1072"/>
      <c r="X1052" s="1072"/>
      <c r="Y1052" s="740"/>
      <c r="Z1052" s="741"/>
      <c r="AA1052" s="742"/>
      <c r="AB1052" s="742"/>
      <c r="AC1052" s="740"/>
      <c r="AD1052" s="741"/>
      <c r="AE1052" s="742"/>
      <c r="AF1052" s="742"/>
      <c r="AG1052" s="740"/>
      <c r="AH1052" s="1068">
        <f>'報告書（事業主控）'!AH1052</f>
        <v>0</v>
      </c>
      <c r="AI1052" s="1069"/>
      <c r="AJ1052" s="1069"/>
      <c r="AK1052" s="1070"/>
      <c r="AL1052" s="741"/>
      <c r="AM1052" s="743"/>
      <c r="AN1052" s="1068">
        <f>'報告書（事業主控）'!AN1052</f>
        <v>0</v>
      </c>
      <c r="AO1052" s="1069"/>
      <c r="AP1052" s="1069"/>
      <c r="AQ1052" s="1069"/>
      <c r="AR1052" s="1069"/>
      <c r="AS1052" s="744"/>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7" t="s">
        <v>38</v>
      </c>
      <c r="Q1053" s="33">
        <f>'報告書（事業主控）'!Q1053</f>
        <v>0</v>
      </c>
      <c r="R1053" s="687" t="s">
        <v>39</v>
      </c>
      <c r="S1053" s="33">
        <f>'報告書（事業主控）'!S1053</f>
        <v>0</v>
      </c>
      <c r="T1053" s="1090" t="s">
        <v>41</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0"/>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38</v>
      </c>
      <c r="Q1054" s="32">
        <f>'報告書（事業主控）'!Q1054</f>
        <v>0</v>
      </c>
      <c r="R1054" s="11" t="s">
        <v>39</v>
      </c>
      <c r="S1054" s="32">
        <f>'報告書（事業主控）'!S1054</f>
        <v>0</v>
      </c>
      <c r="T1054" s="950" t="s">
        <v>40</v>
      </c>
      <c r="U1054" s="950"/>
      <c r="V1054" s="1071">
        <f>'報告書（事業主控）'!V1054</f>
        <v>0</v>
      </c>
      <c r="W1054" s="1072"/>
      <c r="X1054" s="1072"/>
      <c r="Y1054" s="740"/>
      <c r="Z1054" s="741"/>
      <c r="AA1054" s="742"/>
      <c r="AB1054" s="742"/>
      <c r="AC1054" s="740"/>
      <c r="AD1054" s="741"/>
      <c r="AE1054" s="742"/>
      <c r="AF1054" s="742"/>
      <c r="AG1054" s="740"/>
      <c r="AH1054" s="1068">
        <f>'報告書（事業主控）'!AH1054</f>
        <v>0</v>
      </c>
      <c r="AI1054" s="1069"/>
      <c r="AJ1054" s="1069"/>
      <c r="AK1054" s="1070"/>
      <c r="AL1054" s="741"/>
      <c r="AM1054" s="743"/>
      <c r="AN1054" s="1068">
        <f>'報告書（事業主控）'!AN1054</f>
        <v>0</v>
      </c>
      <c r="AO1054" s="1069"/>
      <c r="AP1054" s="1069"/>
      <c r="AQ1054" s="1069"/>
      <c r="AR1054" s="1069"/>
      <c r="AS1054" s="744"/>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7" t="s">
        <v>38</v>
      </c>
      <c r="Q1055" s="33">
        <f>'報告書（事業主控）'!Q1055</f>
        <v>0</v>
      </c>
      <c r="R1055" s="687" t="s">
        <v>39</v>
      </c>
      <c r="S1055" s="33">
        <f>'報告書（事業主控）'!S1055</f>
        <v>0</v>
      </c>
      <c r="T1055" s="1090" t="s">
        <v>41</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0"/>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38</v>
      </c>
      <c r="Q1056" s="32">
        <f>'報告書（事業主控）'!Q1056</f>
        <v>0</v>
      </c>
      <c r="R1056" s="11" t="s">
        <v>39</v>
      </c>
      <c r="S1056" s="32">
        <f>'報告書（事業主控）'!S1056</f>
        <v>0</v>
      </c>
      <c r="T1056" s="950" t="s">
        <v>40</v>
      </c>
      <c r="U1056" s="950"/>
      <c r="V1056" s="1071">
        <f>'報告書（事業主控）'!V1056</f>
        <v>0</v>
      </c>
      <c r="W1056" s="1072"/>
      <c r="X1056" s="1072"/>
      <c r="Y1056" s="740"/>
      <c r="Z1056" s="741"/>
      <c r="AA1056" s="742"/>
      <c r="AB1056" s="742"/>
      <c r="AC1056" s="740"/>
      <c r="AD1056" s="741"/>
      <c r="AE1056" s="742"/>
      <c r="AF1056" s="742"/>
      <c r="AG1056" s="740"/>
      <c r="AH1056" s="1068">
        <f>'報告書（事業主控）'!AH1056</f>
        <v>0</v>
      </c>
      <c r="AI1056" s="1069"/>
      <c r="AJ1056" s="1069"/>
      <c r="AK1056" s="1070"/>
      <c r="AL1056" s="741"/>
      <c r="AM1056" s="743"/>
      <c r="AN1056" s="1068">
        <f>'報告書（事業主控）'!AN1056</f>
        <v>0</v>
      </c>
      <c r="AO1056" s="1069"/>
      <c r="AP1056" s="1069"/>
      <c r="AQ1056" s="1069"/>
      <c r="AR1056" s="1069"/>
      <c r="AS1056" s="744"/>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7" t="s">
        <v>38</v>
      </c>
      <c r="Q1057" s="33">
        <f>'報告書（事業主控）'!Q1057</f>
        <v>0</v>
      </c>
      <c r="R1057" s="687" t="s">
        <v>39</v>
      </c>
      <c r="S1057" s="33">
        <f>'報告書（事業主控）'!S1057</f>
        <v>0</v>
      </c>
      <c r="T1057" s="1090" t="s">
        <v>41</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0"/>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38</v>
      </c>
      <c r="Q1058" s="32">
        <f>'報告書（事業主控）'!Q1058</f>
        <v>0</v>
      </c>
      <c r="R1058" s="11" t="s">
        <v>39</v>
      </c>
      <c r="S1058" s="32">
        <f>'報告書（事業主控）'!S1058</f>
        <v>0</v>
      </c>
      <c r="T1058" s="950" t="s">
        <v>40</v>
      </c>
      <c r="U1058" s="950"/>
      <c r="V1058" s="1071">
        <f>'報告書（事業主控）'!V1058</f>
        <v>0</v>
      </c>
      <c r="W1058" s="1072"/>
      <c r="X1058" s="1072"/>
      <c r="Y1058" s="740"/>
      <c r="Z1058" s="741"/>
      <c r="AA1058" s="742"/>
      <c r="AB1058" s="742"/>
      <c r="AC1058" s="740"/>
      <c r="AD1058" s="741"/>
      <c r="AE1058" s="742"/>
      <c r="AF1058" s="742"/>
      <c r="AG1058" s="740"/>
      <c r="AH1058" s="1068">
        <f>'報告書（事業主控）'!AH1058</f>
        <v>0</v>
      </c>
      <c r="AI1058" s="1069"/>
      <c r="AJ1058" s="1069"/>
      <c r="AK1058" s="1070"/>
      <c r="AL1058" s="741"/>
      <c r="AM1058" s="743"/>
      <c r="AN1058" s="1068">
        <f>'報告書（事業主控）'!AN1058</f>
        <v>0</v>
      </c>
      <c r="AO1058" s="1069"/>
      <c r="AP1058" s="1069"/>
      <c r="AQ1058" s="1069"/>
      <c r="AR1058" s="1069"/>
      <c r="AS1058" s="744"/>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7" t="s">
        <v>38</v>
      </c>
      <c r="Q1059" s="33">
        <f>'報告書（事業主控）'!Q1059</f>
        <v>0</v>
      </c>
      <c r="R1059" s="687" t="s">
        <v>39</v>
      </c>
      <c r="S1059" s="33">
        <f>'報告書（事業主控）'!S1059</f>
        <v>0</v>
      </c>
      <c r="T1059" s="1090" t="s">
        <v>41</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0"/>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38</v>
      </c>
      <c r="Q1060" s="32">
        <f>'報告書（事業主控）'!Q1060</f>
        <v>0</v>
      </c>
      <c r="R1060" s="11" t="s">
        <v>39</v>
      </c>
      <c r="S1060" s="32">
        <f>'報告書（事業主控）'!S1060</f>
        <v>0</v>
      </c>
      <c r="T1060" s="950" t="s">
        <v>40</v>
      </c>
      <c r="U1060" s="950"/>
      <c r="V1060" s="1071">
        <f>'報告書（事業主控）'!V1060</f>
        <v>0</v>
      </c>
      <c r="W1060" s="1072"/>
      <c r="X1060" s="1072"/>
      <c r="Y1060" s="740"/>
      <c r="Z1060" s="741"/>
      <c r="AA1060" s="742"/>
      <c r="AB1060" s="742"/>
      <c r="AC1060" s="740"/>
      <c r="AD1060" s="741"/>
      <c r="AE1060" s="742"/>
      <c r="AF1060" s="742"/>
      <c r="AG1060" s="740"/>
      <c r="AH1060" s="1068">
        <f>'報告書（事業主控）'!AH1060</f>
        <v>0</v>
      </c>
      <c r="AI1060" s="1069"/>
      <c r="AJ1060" s="1069"/>
      <c r="AK1060" s="1070"/>
      <c r="AL1060" s="741"/>
      <c r="AM1060" s="743"/>
      <c r="AN1060" s="1068">
        <f>'報告書（事業主控）'!AN1060</f>
        <v>0</v>
      </c>
      <c r="AO1060" s="1069"/>
      <c r="AP1060" s="1069"/>
      <c r="AQ1060" s="1069"/>
      <c r="AR1060" s="1069"/>
      <c r="AS1060" s="744"/>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7" t="s">
        <v>38</v>
      </c>
      <c r="Q1061" s="33">
        <f>'報告書（事業主控）'!Q1061</f>
        <v>0</v>
      </c>
      <c r="R1061" s="687" t="s">
        <v>39</v>
      </c>
      <c r="S1061" s="33">
        <f>'報告書（事業主控）'!S1061</f>
        <v>0</v>
      </c>
      <c r="T1061" s="1090" t="s">
        <v>41</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0"/>
    </row>
    <row r="1062" spans="2:45" ht="18" customHeight="1">
      <c r="B1062" s="839" t="s">
        <v>849</v>
      </c>
      <c r="C1062" s="956"/>
      <c r="D1062" s="956"/>
      <c r="E1062" s="957"/>
      <c r="F1062" s="1073">
        <f>'報告書（事業主控）'!F1062</f>
        <v>0</v>
      </c>
      <c r="G1062" s="1074"/>
      <c r="H1062" s="1074"/>
      <c r="I1062" s="1074"/>
      <c r="J1062" s="1074"/>
      <c r="K1062" s="1074"/>
      <c r="L1062" s="1074"/>
      <c r="M1062" s="1074"/>
      <c r="N1062" s="1075"/>
      <c r="O1062" s="839" t="s">
        <v>850</v>
      </c>
      <c r="P1062" s="956"/>
      <c r="Q1062" s="956"/>
      <c r="R1062" s="956"/>
      <c r="S1062" s="956"/>
      <c r="T1062" s="956"/>
      <c r="U1062" s="957"/>
      <c r="V1062" s="1068">
        <f>'報告書（事業主控）'!V1062</f>
        <v>0</v>
      </c>
      <c r="W1062" s="1069"/>
      <c r="X1062" s="1069"/>
      <c r="Y1062" s="1070"/>
      <c r="Z1062" s="741"/>
      <c r="AA1062" s="742"/>
      <c r="AB1062" s="742"/>
      <c r="AC1062" s="740"/>
      <c r="AD1062" s="741"/>
      <c r="AE1062" s="742"/>
      <c r="AF1062" s="742"/>
      <c r="AG1062" s="740"/>
      <c r="AH1062" s="1068">
        <f>'報告書（事業主控）'!AH1062</f>
        <v>0</v>
      </c>
      <c r="AI1062" s="1069"/>
      <c r="AJ1062" s="1069"/>
      <c r="AK1062" s="1070"/>
      <c r="AL1062" s="741"/>
      <c r="AM1062" s="743"/>
      <c r="AN1062" s="1068">
        <f>'報告書（事業主控）'!AN1062</f>
        <v>0</v>
      </c>
      <c r="AO1062" s="1069"/>
      <c r="AP1062" s="1069"/>
      <c r="AQ1062" s="1069"/>
      <c r="AR1062" s="1069"/>
      <c r="AS1062" s="744"/>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5"/>
      <c r="AM1063" s="746"/>
      <c r="AN1063" s="951">
        <f>'報告書（事業主控）'!AN1063</f>
        <v>0</v>
      </c>
      <c r="AO1063" s="954"/>
      <c r="AP1063" s="954"/>
      <c r="AQ1063" s="954"/>
      <c r="AR1063" s="954"/>
      <c r="AS1063" s="747"/>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89"/>
      <c r="AM1064" s="690"/>
      <c r="AN1064" s="1061">
        <f>'報告書（事業主控）'!AN1064</f>
        <v>0</v>
      </c>
      <c r="AO1064" s="1062"/>
      <c r="AP1064" s="1062"/>
      <c r="AQ1064" s="1062"/>
      <c r="AR1064" s="1062"/>
      <c r="AS1064" s="690"/>
    </row>
    <row r="1065" spans="2:45" ht="18" customHeight="1">
      <c r="AN1065" s="1060">
        <f>'報告書（事業主控）'!AN1065:AR1065</f>
        <v>0</v>
      </c>
      <c r="AO1065" s="1060"/>
      <c r="AP1065" s="1060"/>
      <c r="AQ1065" s="1060"/>
      <c r="AR1065" s="106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row>
    <row r="1079" spans="2:45"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820</v>
      </c>
      <c r="AM1082" s="1034"/>
      <c r="AN1082" s="906" t="s">
        <v>862</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8" t="s">
        <v>172</v>
      </c>
      <c r="AI1083" s="914"/>
      <c r="AJ1083" s="914"/>
      <c r="AK1083" s="917"/>
      <c r="AL1083" s="1035" t="s">
        <v>45</v>
      </c>
      <c r="AM1083" s="1035"/>
      <c r="AN1083" s="880" t="s">
        <v>26</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3">
        <f>'報告書（事業主控）'!O1085</f>
        <v>0</v>
      </c>
      <c r="P1085" s="734" t="s">
        <v>38</v>
      </c>
      <c r="Q1085" s="733">
        <f>'報告書（事業主控）'!Q1085</f>
        <v>0</v>
      </c>
      <c r="R1085" s="734" t="s">
        <v>39</v>
      </c>
      <c r="S1085" s="733">
        <f>'報告書（事業主控）'!S1085</f>
        <v>0</v>
      </c>
      <c r="T1085" s="944" t="s">
        <v>40</v>
      </c>
      <c r="U1085" s="944"/>
      <c r="V1085" s="1071">
        <f>'報告書（事業主控）'!V1085</f>
        <v>0</v>
      </c>
      <c r="W1085" s="1072"/>
      <c r="X1085" s="1072"/>
      <c r="Y1085" s="735" t="s">
        <v>15</v>
      </c>
      <c r="Z1085" s="741"/>
      <c r="AA1085" s="742"/>
      <c r="AB1085" s="742"/>
      <c r="AC1085" s="735" t="s">
        <v>15</v>
      </c>
      <c r="AD1085" s="741"/>
      <c r="AE1085" s="742"/>
      <c r="AF1085" s="742"/>
      <c r="AG1085" s="735" t="s">
        <v>15</v>
      </c>
      <c r="AH1085" s="1095">
        <f>'報告書（事業主控）'!AH1085</f>
        <v>0</v>
      </c>
      <c r="AI1085" s="1096"/>
      <c r="AJ1085" s="1096"/>
      <c r="AK1085" s="1097"/>
      <c r="AL1085" s="741"/>
      <c r="AM1085" s="743"/>
      <c r="AN1085" s="1068">
        <f>'報告書（事業主控）'!AN1085</f>
        <v>0</v>
      </c>
      <c r="AO1085" s="1069"/>
      <c r="AP1085" s="1069"/>
      <c r="AQ1085" s="1069"/>
      <c r="AR1085" s="1069"/>
      <c r="AS1085" s="738" t="s">
        <v>15</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7" t="s">
        <v>38</v>
      </c>
      <c r="Q1086" s="33">
        <f>'報告書（事業主控）'!Q1086</f>
        <v>0</v>
      </c>
      <c r="R1086" s="687" t="s">
        <v>39</v>
      </c>
      <c r="S1086" s="33">
        <f>'報告書（事業主控）'!S1086</f>
        <v>0</v>
      </c>
      <c r="T1086" s="1090" t="s">
        <v>41</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0"/>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38</v>
      </c>
      <c r="Q1087" s="32">
        <f>'報告書（事業主控）'!Q1087</f>
        <v>0</v>
      </c>
      <c r="R1087" s="11" t="s">
        <v>39</v>
      </c>
      <c r="S1087" s="32">
        <f>'報告書（事業主控）'!S1087</f>
        <v>0</v>
      </c>
      <c r="T1087" s="950" t="s">
        <v>40</v>
      </c>
      <c r="U1087" s="950"/>
      <c r="V1087" s="1071">
        <f>'報告書（事業主控）'!V1087</f>
        <v>0</v>
      </c>
      <c r="W1087" s="1072"/>
      <c r="X1087" s="1072"/>
      <c r="Y1087" s="740"/>
      <c r="Z1087" s="741"/>
      <c r="AA1087" s="742"/>
      <c r="AB1087" s="742"/>
      <c r="AC1087" s="740"/>
      <c r="AD1087" s="741"/>
      <c r="AE1087" s="742"/>
      <c r="AF1087" s="742"/>
      <c r="AG1087" s="740"/>
      <c r="AH1087" s="1068">
        <f>'報告書（事業主控）'!AH1087</f>
        <v>0</v>
      </c>
      <c r="AI1087" s="1069"/>
      <c r="AJ1087" s="1069"/>
      <c r="AK1087" s="1070"/>
      <c r="AL1087" s="741"/>
      <c r="AM1087" s="743"/>
      <c r="AN1087" s="1068">
        <f>'報告書（事業主控）'!AN1087</f>
        <v>0</v>
      </c>
      <c r="AO1087" s="1069"/>
      <c r="AP1087" s="1069"/>
      <c r="AQ1087" s="1069"/>
      <c r="AR1087" s="1069"/>
      <c r="AS1087" s="744"/>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7" t="s">
        <v>38</v>
      </c>
      <c r="Q1088" s="33">
        <f>'報告書（事業主控）'!Q1088</f>
        <v>0</v>
      </c>
      <c r="R1088" s="687" t="s">
        <v>39</v>
      </c>
      <c r="S1088" s="33">
        <f>'報告書（事業主控）'!S1088</f>
        <v>0</v>
      </c>
      <c r="T1088" s="1090" t="s">
        <v>41</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0"/>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38</v>
      </c>
      <c r="Q1089" s="32">
        <f>'報告書（事業主控）'!Q1089</f>
        <v>0</v>
      </c>
      <c r="R1089" s="11" t="s">
        <v>39</v>
      </c>
      <c r="S1089" s="32">
        <f>'報告書（事業主控）'!S1089</f>
        <v>0</v>
      </c>
      <c r="T1089" s="950" t="s">
        <v>40</v>
      </c>
      <c r="U1089" s="950"/>
      <c r="V1089" s="1071">
        <f>'報告書（事業主控）'!V1089</f>
        <v>0</v>
      </c>
      <c r="W1089" s="1072"/>
      <c r="X1089" s="1072"/>
      <c r="Y1089" s="740"/>
      <c r="Z1089" s="741"/>
      <c r="AA1089" s="742"/>
      <c r="AB1089" s="742"/>
      <c r="AC1089" s="740"/>
      <c r="AD1089" s="741"/>
      <c r="AE1089" s="742"/>
      <c r="AF1089" s="742"/>
      <c r="AG1089" s="740"/>
      <c r="AH1089" s="1068">
        <f>'報告書（事業主控）'!AH1089</f>
        <v>0</v>
      </c>
      <c r="AI1089" s="1069"/>
      <c r="AJ1089" s="1069"/>
      <c r="AK1089" s="1070"/>
      <c r="AL1089" s="741"/>
      <c r="AM1089" s="743"/>
      <c r="AN1089" s="1068">
        <f>'報告書（事業主控）'!AN1089</f>
        <v>0</v>
      </c>
      <c r="AO1089" s="1069"/>
      <c r="AP1089" s="1069"/>
      <c r="AQ1089" s="1069"/>
      <c r="AR1089" s="1069"/>
      <c r="AS1089" s="744"/>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7" t="s">
        <v>38</v>
      </c>
      <c r="Q1090" s="33">
        <f>'報告書（事業主控）'!Q1090</f>
        <v>0</v>
      </c>
      <c r="R1090" s="687" t="s">
        <v>39</v>
      </c>
      <c r="S1090" s="33">
        <f>'報告書（事業主控）'!S1090</f>
        <v>0</v>
      </c>
      <c r="T1090" s="1090" t="s">
        <v>41</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0"/>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38</v>
      </c>
      <c r="Q1091" s="32">
        <f>'報告書（事業主控）'!Q1091</f>
        <v>0</v>
      </c>
      <c r="R1091" s="11" t="s">
        <v>39</v>
      </c>
      <c r="S1091" s="32">
        <f>'報告書（事業主控）'!S1091</f>
        <v>0</v>
      </c>
      <c r="T1091" s="950" t="s">
        <v>40</v>
      </c>
      <c r="U1091" s="950"/>
      <c r="V1091" s="1071">
        <f>'報告書（事業主控）'!V1091</f>
        <v>0</v>
      </c>
      <c r="W1091" s="1072"/>
      <c r="X1091" s="1072"/>
      <c r="Y1091" s="740"/>
      <c r="Z1091" s="741"/>
      <c r="AA1091" s="742"/>
      <c r="AB1091" s="742"/>
      <c r="AC1091" s="740"/>
      <c r="AD1091" s="741"/>
      <c r="AE1091" s="742"/>
      <c r="AF1091" s="742"/>
      <c r="AG1091" s="740"/>
      <c r="AH1091" s="1068">
        <f>'報告書（事業主控）'!AH1091</f>
        <v>0</v>
      </c>
      <c r="AI1091" s="1069"/>
      <c r="AJ1091" s="1069"/>
      <c r="AK1091" s="1070"/>
      <c r="AL1091" s="741"/>
      <c r="AM1091" s="743"/>
      <c r="AN1091" s="1068">
        <f>'報告書（事業主控）'!AN1091</f>
        <v>0</v>
      </c>
      <c r="AO1091" s="1069"/>
      <c r="AP1091" s="1069"/>
      <c r="AQ1091" s="1069"/>
      <c r="AR1091" s="1069"/>
      <c r="AS1091" s="744"/>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7" t="s">
        <v>38</v>
      </c>
      <c r="Q1092" s="33">
        <f>'報告書（事業主控）'!Q1092</f>
        <v>0</v>
      </c>
      <c r="R1092" s="687" t="s">
        <v>39</v>
      </c>
      <c r="S1092" s="33">
        <f>'報告書（事業主控）'!S1092</f>
        <v>0</v>
      </c>
      <c r="T1092" s="1090" t="s">
        <v>41</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0"/>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38</v>
      </c>
      <c r="Q1093" s="32">
        <f>'報告書（事業主控）'!Q1093</f>
        <v>0</v>
      </c>
      <c r="R1093" s="11" t="s">
        <v>39</v>
      </c>
      <c r="S1093" s="32">
        <f>'報告書（事業主控）'!S1093</f>
        <v>0</v>
      </c>
      <c r="T1093" s="950" t="s">
        <v>40</v>
      </c>
      <c r="U1093" s="950"/>
      <c r="V1093" s="1071">
        <f>'報告書（事業主控）'!V1093</f>
        <v>0</v>
      </c>
      <c r="W1093" s="1072"/>
      <c r="X1093" s="1072"/>
      <c r="Y1093" s="740"/>
      <c r="Z1093" s="741"/>
      <c r="AA1093" s="742"/>
      <c r="AB1093" s="742"/>
      <c r="AC1093" s="740"/>
      <c r="AD1093" s="741"/>
      <c r="AE1093" s="742"/>
      <c r="AF1093" s="742"/>
      <c r="AG1093" s="740"/>
      <c r="AH1093" s="1068">
        <f>'報告書（事業主控）'!AH1093</f>
        <v>0</v>
      </c>
      <c r="AI1093" s="1069"/>
      <c r="AJ1093" s="1069"/>
      <c r="AK1093" s="1070"/>
      <c r="AL1093" s="741"/>
      <c r="AM1093" s="743"/>
      <c r="AN1093" s="1068">
        <f>'報告書（事業主控）'!AN1093</f>
        <v>0</v>
      </c>
      <c r="AO1093" s="1069"/>
      <c r="AP1093" s="1069"/>
      <c r="AQ1093" s="1069"/>
      <c r="AR1093" s="1069"/>
      <c r="AS1093" s="744"/>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7" t="s">
        <v>38</v>
      </c>
      <c r="Q1094" s="33">
        <f>'報告書（事業主控）'!Q1094</f>
        <v>0</v>
      </c>
      <c r="R1094" s="687" t="s">
        <v>39</v>
      </c>
      <c r="S1094" s="33">
        <f>'報告書（事業主控）'!S1094</f>
        <v>0</v>
      </c>
      <c r="T1094" s="1090" t="s">
        <v>41</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0"/>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38</v>
      </c>
      <c r="Q1095" s="32">
        <f>'報告書（事業主控）'!Q1095</f>
        <v>0</v>
      </c>
      <c r="R1095" s="11" t="s">
        <v>39</v>
      </c>
      <c r="S1095" s="32">
        <f>'報告書（事業主控）'!S1095</f>
        <v>0</v>
      </c>
      <c r="T1095" s="950" t="s">
        <v>40</v>
      </c>
      <c r="U1095" s="950"/>
      <c r="V1095" s="1071">
        <f>'報告書（事業主控）'!V1095</f>
        <v>0</v>
      </c>
      <c r="W1095" s="1072"/>
      <c r="X1095" s="1072"/>
      <c r="Y1095" s="740"/>
      <c r="Z1095" s="741"/>
      <c r="AA1095" s="742"/>
      <c r="AB1095" s="742"/>
      <c r="AC1095" s="740"/>
      <c r="AD1095" s="741"/>
      <c r="AE1095" s="742"/>
      <c r="AF1095" s="742"/>
      <c r="AG1095" s="740"/>
      <c r="AH1095" s="1068">
        <f>'報告書（事業主控）'!AH1095</f>
        <v>0</v>
      </c>
      <c r="AI1095" s="1069"/>
      <c r="AJ1095" s="1069"/>
      <c r="AK1095" s="1070"/>
      <c r="AL1095" s="741"/>
      <c r="AM1095" s="743"/>
      <c r="AN1095" s="1068">
        <f>'報告書（事業主控）'!AN1095</f>
        <v>0</v>
      </c>
      <c r="AO1095" s="1069"/>
      <c r="AP1095" s="1069"/>
      <c r="AQ1095" s="1069"/>
      <c r="AR1095" s="1069"/>
      <c r="AS1095" s="744"/>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7" t="s">
        <v>38</v>
      </c>
      <c r="Q1096" s="33">
        <f>'報告書（事業主控）'!Q1096</f>
        <v>0</v>
      </c>
      <c r="R1096" s="687" t="s">
        <v>39</v>
      </c>
      <c r="S1096" s="33">
        <f>'報告書（事業主控）'!S1096</f>
        <v>0</v>
      </c>
      <c r="T1096" s="1090" t="s">
        <v>41</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0"/>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38</v>
      </c>
      <c r="Q1097" s="32">
        <f>'報告書（事業主控）'!Q1097</f>
        <v>0</v>
      </c>
      <c r="R1097" s="11" t="s">
        <v>39</v>
      </c>
      <c r="S1097" s="32">
        <f>'報告書（事業主控）'!S1097</f>
        <v>0</v>
      </c>
      <c r="T1097" s="950" t="s">
        <v>40</v>
      </c>
      <c r="U1097" s="950"/>
      <c r="V1097" s="1071">
        <f>'報告書（事業主控）'!V1097</f>
        <v>0</v>
      </c>
      <c r="W1097" s="1072"/>
      <c r="X1097" s="1072"/>
      <c r="Y1097" s="740"/>
      <c r="Z1097" s="741"/>
      <c r="AA1097" s="742"/>
      <c r="AB1097" s="742"/>
      <c r="AC1097" s="740"/>
      <c r="AD1097" s="741"/>
      <c r="AE1097" s="742"/>
      <c r="AF1097" s="742"/>
      <c r="AG1097" s="740"/>
      <c r="AH1097" s="1068">
        <f>'報告書（事業主控）'!AH1097</f>
        <v>0</v>
      </c>
      <c r="AI1097" s="1069"/>
      <c r="AJ1097" s="1069"/>
      <c r="AK1097" s="1070"/>
      <c r="AL1097" s="741"/>
      <c r="AM1097" s="743"/>
      <c r="AN1097" s="1068">
        <f>'報告書（事業主控）'!AN1097</f>
        <v>0</v>
      </c>
      <c r="AO1097" s="1069"/>
      <c r="AP1097" s="1069"/>
      <c r="AQ1097" s="1069"/>
      <c r="AR1097" s="1069"/>
      <c r="AS1097" s="744"/>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7" t="s">
        <v>38</v>
      </c>
      <c r="Q1098" s="33">
        <f>'報告書（事業主控）'!Q1098</f>
        <v>0</v>
      </c>
      <c r="R1098" s="687" t="s">
        <v>39</v>
      </c>
      <c r="S1098" s="33">
        <f>'報告書（事業主控）'!S1098</f>
        <v>0</v>
      </c>
      <c r="T1098" s="1090" t="s">
        <v>41</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0"/>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38</v>
      </c>
      <c r="Q1099" s="32">
        <f>'報告書（事業主控）'!Q1099</f>
        <v>0</v>
      </c>
      <c r="R1099" s="11" t="s">
        <v>39</v>
      </c>
      <c r="S1099" s="32">
        <f>'報告書（事業主控）'!S1099</f>
        <v>0</v>
      </c>
      <c r="T1099" s="950" t="s">
        <v>40</v>
      </c>
      <c r="U1099" s="950"/>
      <c r="V1099" s="1071">
        <f>'報告書（事業主控）'!V1099</f>
        <v>0</v>
      </c>
      <c r="W1099" s="1072"/>
      <c r="X1099" s="1072"/>
      <c r="Y1099" s="740"/>
      <c r="Z1099" s="741"/>
      <c r="AA1099" s="742"/>
      <c r="AB1099" s="742"/>
      <c r="AC1099" s="740"/>
      <c r="AD1099" s="741"/>
      <c r="AE1099" s="742"/>
      <c r="AF1099" s="742"/>
      <c r="AG1099" s="740"/>
      <c r="AH1099" s="1068">
        <f>'報告書（事業主控）'!AH1099</f>
        <v>0</v>
      </c>
      <c r="AI1099" s="1069"/>
      <c r="AJ1099" s="1069"/>
      <c r="AK1099" s="1070"/>
      <c r="AL1099" s="741"/>
      <c r="AM1099" s="743"/>
      <c r="AN1099" s="1068">
        <f>'報告書（事業主控）'!AN1099</f>
        <v>0</v>
      </c>
      <c r="AO1099" s="1069"/>
      <c r="AP1099" s="1069"/>
      <c r="AQ1099" s="1069"/>
      <c r="AR1099" s="1069"/>
      <c r="AS1099" s="744"/>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7" t="s">
        <v>38</v>
      </c>
      <c r="Q1100" s="33">
        <f>'報告書（事業主控）'!Q1100</f>
        <v>0</v>
      </c>
      <c r="R1100" s="687" t="s">
        <v>39</v>
      </c>
      <c r="S1100" s="33">
        <f>'報告書（事業主控）'!S1100</f>
        <v>0</v>
      </c>
      <c r="T1100" s="1090" t="s">
        <v>41</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0"/>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7" t="s">
        <v>38</v>
      </c>
      <c r="Q1101" s="32">
        <f>'報告書（事業主控）'!Q1101</f>
        <v>0</v>
      </c>
      <c r="R1101" s="11" t="s">
        <v>39</v>
      </c>
      <c r="S1101" s="32">
        <f>'報告書（事業主控）'!S1101</f>
        <v>0</v>
      </c>
      <c r="T1101" s="950" t="s">
        <v>40</v>
      </c>
      <c r="U1101" s="950"/>
      <c r="V1101" s="1071">
        <f>'報告書（事業主控）'!V1101</f>
        <v>0</v>
      </c>
      <c r="W1101" s="1072"/>
      <c r="X1101" s="1072"/>
      <c r="Y1101" s="740"/>
      <c r="Z1101" s="741"/>
      <c r="AA1101" s="742"/>
      <c r="AB1101" s="742"/>
      <c r="AC1101" s="740"/>
      <c r="AD1101" s="741"/>
      <c r="AE1101" s="742"/>
      <c r="AF1101" s="742"/>
      <c r="AG1101" s="740"/>
      <c r="AH1101" s="1068">
        <f>'報告書（事業主控）'!AH1101</f>
        <v>0</v>
      </c>
      <c r="AI1101" s="1069"/>
      <c r="AJ1101" s="1069"/>
      <c r="AK1101" s="1070"/>
      <c r="AL1101" s="741"/>
      <c r="AM1101" s="743"/>
      <c r="AN1101" s="1068">
        <f>'報告書（事業主控）'!AN1101</f>
        <v>0</v>
      </c>
      <c r="AO1101" s="1069"/>
      <c r="AP1101" s="1069"/>
      <c r="AQ1101" s="1069"/>
      <c r="AR1101" s="1069"/>
      <c r="AS1101" s="744"/>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58" t="s">
        <v>38</v>
      </c>
      <c r="Q1102" s="33">
        <f>'報告書（事業主控）'!Q1102</f>
        <v>0</v>
      </c>
      <c r="R1102" s="687" t="s">
        <v>39</v>
      </c>
      <c r="S1102" s="33">
        <f>'報告書（事業主控）'!S1102</f>
        <v>0</v>
      </c>
      <c r="T1102" s="1090" t="s">
        <v>41</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0"/>
    </row>
    <row r="1103" spans="2:45" ht="18" customHeight="1">
      <c r="B1103" s="839" t="s">
        <v>849</v>
      </c>
      <c r="C1103" s="956"/>
      <c r="D1103" s="956"/>
      <c r="E1103" s="957"/>
      <c r="F1103" s="1073">
        <f>'報告書（事業主控）'!F1103</f>
        <v>0</v>
      </c>
      <c r="G1103" s="1074"/>
      <c r="H1103" s="1074"/>
      <c r="I1103" s="1074"/>
      <c r="J1103" s="1074"/>
      <c r="K1103" s="1074"/>
      <c r="L1103" s="1074"/>
      <c r="M1103" s="1074"/>
      <c r="N1103" s="1075"/>
      <c r="O1103" s="839" t="s">
        <v>850</v>
      </c>
      <c r="P1103" s="956"/>
      <c r="Q1103" s="956"/>
      <c r="R1103" s="956"/>
      <c r="S1103" s="956"/>
      <c r="T1103" s="956"/>
      <c r="U1103" s="957"/>
      <c r="V1103" s="1068">
        <f>'報告書（事業主控）'!V1103</f>
        <v>0</v>
      </c>
      <c r="W1103" s="1069"/>
      <c r="X1103" s="1069"/>
      <c r="Y1103" s="1070"/>
      <c r="Z1103" s="741"/>
      <c r="AA1103" s="742"/>
      <c r="AB1103" s="742"/>
      <c r="AC1103" s="740"/>
      <c r="AD1103" s="741"/>
      <c r="AE1103" s="742"/>
      <c r="AF1103" s="742"/>
      <c r="AG1103" s="740"/>
      <c r="AH1103" s="1068">
        <f>'報告書（事業主控）'!AH1103</f>
        <v>0</v>
      </c>
      <c r="AI1103" s="1069"/>
      <c r="AJ1103" s="1069"/>
      <c r="AK1103" s="1070"/>
      <c r="AL1103" s="741"/>
      <c r="AM1103" s="743"/>
      <c r="AN1103" s="1068">
        <f>'報告書（事業主控）'!AN1103</f>
        <v>0</v>
      </c>
      <c r="AO1103" s="1069"/>
      <c r="AP1103" s="1069"/>
      <c r="AQ1103" s="1069"/>
      <c r="AR1103" s="1069"/>
      <c r="AS1103" s="744"/>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5"/>
      <c r="AM1104" s="746"/>
      <c r="AN1104" s="951">
        <f>'報告書（事業主控）'!AN1104</f>
        <v>0</v>
      </c>
      <c r="AO1104" s="954"/>
      <c r="AP1104" s="954"/>
      <c r="AQ1104" s="954"/>
      <c r="AR1104" s="954"/>
      <c r="AS1104" s="747"/>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89"/>
      <c r="AM1105" s="690"/>
      <c r="AN1105" s="1061">
        <f>'報告書（事業主控）'!AN1105</f>
        <v>0</v>
      </c>
      <c r="AO1105" s="1062"/>
      <c r="AP1105" s="1062"/>
      <c r="AQ1105" s="1062"/>
      <c r="AR1105" s="1062"/>
      <c r="AS1105" s="690"/>
    </row>
    <row r="1106" spans="2:45" ht="18" customHeight="1">
      <c r="AN1106" s="1060">
        <f>'報告書（事業主控）'!AN1106:AR1106</f>
        <v>0</v>
      </c>
      <c r="AO1106" s="1060"/>
      <c r="AP1106" s="1060"/>
      <c r="AQ1106" s="1060"/>
      <c r="AR1106" s="106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row>
    <row r="1120" spans="2:4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820</v>
      </c>
      <c r="AM1123" s="1034"/>
      <c r="AN1123" s="906" t="s">
        <v>862</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8" t="s">
        <v>172</v>
      </c>
      <c r="AI1124" s="914"/>
      <c r="AJ1124" s="914"/>
      <c r="AK1124" s="917"/>
      <c r="AL1124" s="1035" t="s">
        <v>45</v>
      </c>
      <c r="AM1124" s="1035"/>
      <c r="AN1124" s="880" t="s">
        <v>26</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3">
        <f>'報告書（事業主控）'!O1126</f>
        <v>0</v>
      </c>
      <c r="P1126" s="734" t="s">
        <v>38</v>
      </c>
      <c r="Q1126" s="733">
        <f>'報告書（事業主控）'!Q1126</f>
        <v>0</v>
      </c>
      <c r="R1126" s="734" t="s">
        <v>39</v>
      </c>
      <c r="S1126" s="733">
        <f>'報告書（事業主控）'!S1126</f>
        <v>0</v>
      </c>
      <c r="T1126" s="944" t="s">
        <v>40</v>
      </c>
      <c r="U1126" s="944"/>
      <c r="V1126" s="1071">
        <f>'報告書（事業主控）'!V1126</f>
        <v>0</v>
      </c>
      <c r="W1126" s="1072"/>
      <c r="X1126" s="1072"/>
      <c r="Y1126" s="735" t="s">
        <v>15</v>
      </c>
      <c r="Z1126" s="741"/>
      <c r="AA1126" s="742"/>
      <c r="AB1126" s="742"/>
      <c r="AC1126" s="735" t="s">
        <v>15</v>
      </c>
      <c r="AD1126" s="741"/>
      <c r="AE1126" s="742"/>
      <c r="AF1126" s="742"/>
      <c r="AG1126" s="735" t="s">
        <v>15</v>
      </c>
      <c r="AH1126" s="1095">
        <f>'報告書（事業主控）'!AH1126</f>
        <v>0</v>
      </c>
      <c r="AI1126" s="1096"/>
      <c r="AJ1126" s="1096"/>
      <c r="AK1126" s="1097"/>
      <c r="AL1126" s="741"/>
      <c r="AM1126" s="743"/>
      <c r="AN1126" s="1068">
        <f>'報告書（事業主控）'!AN1126</f>
        <v>0</v>
      </c>
      <c r="AO1126" s="1069"/>
      <c r="AP1126" s="1069"/>
      <c r="AQ1126" s="1069"/>
      <c r="AR1126" s="1069"/>
      <c r="AS1126" s="738" t="s">
        <v>15</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7" t="s">
        <v>38</v>
      </c>
      <c r="Q1127" s="33">
        <f>'報告書（事業主控）'!Q1127</f>
        <v>0</v>
      </c>
      <c r="R1127" s="687" t="s">
        <v>39</v>
      </c>
      <c r="S1127" s="33">
        <f>'報告書（事業主控）'!S1127</f>
        <v>0</v>
      </c>
      <c r="T1127" s="1090" t="s">
        <v>41</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0"/>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38</v>
      </c>
      <c r="Q1128" s="32">
        <f>'報告書（事業主控）'!Q1128</f>
        <v>0</v>
      </c>
      <c r="R1128" s="11" t="s">
        <v>39</v>
      </c>
      <c r="S1128" s="32">
        <f>'報告書（事業主控）'!S1128</f>
        <v>0</v>
      </c>
      <c r="T1128" s="950" t="s">
        <v>40</v>
      </c>
      <c r="U1128" s="950"/>
      <c r="V1128" s="1071">
        <f>'報告書（事業主控）'!V1128</f>
        <v>0</v>
      </c>
      <c r="W1128" s="1072"/>
      <c r="X1128" s="1072"/>
      <c r="Y1128" s="740"/>
      <c r="Z1128" s="741"/>
      <c r="AA1128" s="742"/>
      <c r="AB1128" s="742"/>
      <c r="AC1128" s="740"/>
      <c r="AD1128" s="741"/>
      <c r="AE1128" s="742"/>
      <c r="AF1128" s="742"/>
      <c r="AG1128" s="740"/>
      <c r="AH1128" s="1068">
        <f>'報告書（事業主控）'!AH1128</f>
        <v>0</v>
      </c>
      <c r="AI1128" s="1069"/>
      <c r="AJ1128" s="1069"/>
      <c r="AK1128" s="1070"/>
      <c r="AL1128" s="741"/>
      <c r="AM1128" s="743"/>
      <c r="AN1128" s="1068">
        <f>'報告書（事業主控）'!AN1128</f>
        <v>0</v>
      </c>
      <c r="AO1128" s="1069"/>
      <c r="AP1128" s="1069"/>
      <c r="AQ1128" s="1069"/>
      <c r="AR1128" s="1069"/>
      <c r="AS1128" s="744"/>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7" t="s">
        <v>38</v>
      </c>
      <c r="Q1129" s="33">
        <f>'報告書（事業主控）'!Q1129</f>
        <v>0</v>
      </c>
      <c r="R1129" s="687" t="s">
        <v>39</v>
      </c>
      <c r="S1129" s="33">
        <f>'報告書（事業主控）'!S1129</f>
        <v>0</v>
      </c>
      <c r="T1129" s="1090" t="s">
        <v>41</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0"/>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38</v>
      </c>
      <c r="Q1130" s="32">
        <f>'報告書（事業主控）'!Q1130</f>
        <v>0</v>
      </c>
      <c r="R1130" s="11" t="s">
        <v>39</v>
      </c>
      <c r="S1130" s="32">
        <f>'報告書（事業主控）'!S1130</f>
        <v>0</v>
      </c>
      <c r="T1130" s="950" t="s">
        <v>40</v>
      </c>
      <c r="U1130" s="950"/>
      <c r="V1130" s="1071">
        <f>'報告書（事業主控）'!V1130</f>
        <v>0</v>
      </c>
      <c r="W1130" s="1072"/>
      <c r="X1130" s="1072"/>
      <c r="Y1130" s="740"/>
      <c r="Z1130" s="741"/>
      <c r="AA1130" s="742"/>
      <c r="AB1130" s="742"/>
      <c r="AC1130" s="740"/>
      <c r="AD1130" s="741"/>
      <c r="AE1130" s="742"/>
      <c r="AF1130" s="742"/>
      <c r="AG1130" s="740"/>
      <c r="AH1130" s="1068">
        <f>'報告書（事業主控）'!AH1130</f>
        <v>0</v>
      </c>
      <c r="AI1130" s="1069"/>
      <c r="AJ1130" s="1069"/>
      <c r="AK1130" s="1070"/>
      <c r="AL1130" s="741"/>
      <c r="AM1130" s="743"/>
      <c r="AN1130" s="1068">
        <f>'報告書（事業主控）'!AN1130</f>
        <v>0</v>
      </c>
      <c r="AO1130" s="1069"/>
      <c r="AP1130" s="1069"/>
      <c r="AQ1130" s="1069"/>
      <c r="AR1130" s="1069"/>
      <c r="AS1130" s="744"/>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7" t="s">
        <v>38</v>
      </c>
      <c r="Q1131" s="33">
        <f>'報告書（事業主控）'!Q1131</f>
        <v>0</v>
      </c>
      <c r="R1131" s="687" t="s">
        <v>39</v>
      </c>
      <c r="S1131" s="33">
        <f>'報告書（事業主控）'!S1131</f>
        <v>0</v>
      </c>
      <c r="T1131" s="1090" t="s">
        <v>41</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0"/>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38</v>
      </c>
      <c r="Q1132" s="32">
        <f>'報告書（事業主控）'!Q1132</f>
        <v>0</v>
      </c>
      <c r="R1132" s="11" t="s">
        <v>39</v>
      </c>
      <c r="S1132" s="32">
        <f>'報告書（事業主控）'!S1132</f>
        <v>0</v>
      </c>
      <c r="T1132" s="950" t="s">
        <v>40</v>
      </c>
      <c r="U1132" s="950"/>
      <c r="V1132" s="1071">
        <f>'報告書（事業主控）'!V1132</f>
        <v>0</v>
      </c>
      <c r="W1132" s="1072"/>
      <c r="X1132" s="1072"/>
      <c r="Y1132" s="740"/>
      <c r="Z1132" s="741"/>
      <c r="AA1132" s="742"/>
      <c r="AB1132" s="742"/>
      <c r="AC1132" s="740"/>
      <c r="AD1132" s="741"/>
      <c r="AE1132" s="742"/>
      <c r="AF1132" s="742"/>
      <c r="AG1132" s="740"/>
      <c r="AH1132" s="1068">
        <f>'報告書（事業主控）'!AH1132</f>
        <v>0</v>
      </c>
      <c r="AI1132" s="1069"/>
      <c r="AJ1132" s="1069"/>
      <c r="AK1132" s="1070"/>
      <c r="AL1132" s="741"/>
      <c r="AM1132" s="743"/>
      <c r="AN1132" s="1068">
        <f>'報告書（事業主控）'!AN1132</f>
        <v>0</v>
      </c>
      <c r="AO1132" s="1069"/>
      <c r="AP1132" s="1069"/>
      <c r="AQ1132" s="1069"/>
      <c r="AR1132" s="1069"/>
      <c r="AS1132" s="744"/>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7" t="s">
        <v>38</v>
      </c>
      <c r="Q1133" s="33">
        <f>'報告書（事業主控）'!Q1133</f>
        <v>0</v>
      </c>
      <c r="R1133" s="687" t="s">
        <v>39</v>
      </c>
      <c r="S1133" s="33">
        <f>'報告書（事業主控）'!S1133</f>
        <v>0</v>
      </c>
      <c r="T1133" s="1090" t="s">
        <v>41</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0"/>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38</v>
      </c>
      <c r="Q1134" s="32">
        <f>'報告書（事業主控）'!Q1134</f>
        <v>0</v>
      </c>
      <c r="R1134" s="11" t="s">
        <v>39</v>
      </c>
      <c r="S1134" s="32">
        <f>'報告書（事業主控）'!S1134</f>
        <v>0</v>
      </c>
      <c r="T1134" s="950" t="s">
        <v>40</v>
      </c>
      <c r="U1134" s="950"/>
      <c r="V1134" s="1071">
        <f>'報告書（事業主控）'!V1134</f>
        <v>0</v>
      </c>
      <c r="W1134" s="1072"/>
      <c r="X1134" s="1072"/>
      <c r="Y1134" s="740"/>
      <c r="Z1134" s="741"/>
      <c r="AA1134" s="742"/>
      <c r="AB1134" s="742"/>
      <c r="AC1134" s="740"/>
      <c r="AD1134" s="741"/>
      <c r="AE1134" s="742"/>
      <c r="AF1134" s="742"/>
      <c r="AG1134" s="740"/>
      <c r="AH1134" s="1068">
        <f>'報告書（事業主控）'!AH1134</f>
        <v>0</v>
      </c>
      <c r="AI1134" s="1069"/>
      <c r="AJ1134" s="1069"/>
      <c r="AK1134" s="1070"/>
      <c r="AL1134" s="741"/>
      <c r="AM1134" s="743"/>
      <c r="AN1134" s="1068">
        <f>'報告書（事業主控）'!AN1134</f>
        <v>0</v>
      </c>
      <c r="AO1134" s="1069"/>
      <c r="AP1134" s="1069"/>
      <c r="AQ1134" s="1069"/>
      <c r="AR1134" s="1069"/>
      <c r="AS1134" s="744"/>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7" t="s">
        <v>38</v>
      </c>
      <c r="Q1135" s="33">
        <f>'報告書（事業主控）'!Q1135</f>
        <v>0</v>
      </c>
      <c r="R1135" s="687" t="s">
        <v>39</v>
      </c>
      <c r="S1135" s="33">
        <f>'報告書（事業主控）'!S1135</f>
        <v>0</v>
      </c>
      <c r="T1135" s="1090" t="s">
        <v>41</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0"/>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38</v>
      </c>
      <c r="Q1136" s="32">
        <f>'報告書（事業主控）'!Q1136</f>
        <v>0</v>
      </c>
      <c r="R1136" s="11" t="s">
        <v>39</v>
      </c>
      <c r="S1136" s="32">
        <f>'報告書（事業主控）'!S1136</f>
        <v>0</v>
      </c>
      <c r="T1136" s="950" t="s">
        <v>40</v>
      </c>
      <c r="U1136" s="950"/>
      <c r="V1136" s="1071">
        <f>'報告書（事業主控）'!V1136</f>
        <v>0</v>
      </c>
      <c r="W1136" s="1072"/>
      <c r="X1136" s="1072"/>
      <c r="Y1136" s="740"/>
      <c r="Z1136" s="741"/>
      <c r="AA1136" s="742"/>
      <c r="AB1136" s="742"/>
      <c r="AC1136" s="740"/>
      <c r="AD1136" s="741"/>
      <c r="AE1136" s="742"/>
      <c r="AF1136" s="742"/>
      <c r="AG1136" s="740"/>
      <c r="AH1136" s="1068">
        <f>'報告書（事業主控）'!AH1136</f>
        <v>0</v>
      </c>
      <c r="AI1136" s="1069"/>
      <c r="AJ1136" s="1069"/>
      <c r="AK1136" s="1070"/>
      <c r="AL1136" s="741"/>
      <c r="AM1136" s="743"/>
      <c r="AN1136" s="1068">
        <f>'報告書（事業主控）'!AN1136</f>
        <v>0</v>
      </c>
      <c r="AO1136" s="1069"/>
      <c r="AP1136" s="1069"/>
      <c r="AQ1136" s="1069"/>
      <c r="AR1136" s="1069"/>
      <c r="AS1136" s="744"/>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7" t="s">
        <v>38</v>
      </c>
      <c r="Q1137" s="33">
        <f>'報告書（事業主控）'!Q1137</f>
        <v>0</v>
      </c>
      <c r="R1137" s="687" t="s">
        <v>39</v>
      </c>
      <c r="S1137" s="33">
        <f>'報告書（事業主控）'!S1137</f>
        <v>0</v>
      </c>
      <c r="T1137" s="1090" t="s">
        <v>41</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0"/>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38</v>
      </c>
      <c r="Q1138" s="32">
        <f>'報告書（事業主控）'!Q1138</f>
        <v>0</v>
      </c>
      <c r="R1138" s="11" t="s">
        <v>39</v>
      </c>
      <c r="S1138" s="32">
        <f>'報告書（事業主控）'!S1138</f>
        <v>0</v>
      </c>
      <c r="T1138" s="950" t="s">
        <v>40</v>
      </c>
      <c r="U1138" s="950"/>
      <c r="V1138" s="1071">
        <f>'報告書（事業主控）'!V1138</f>
        <v>0</v>
      </c>
      <c r="W1138" s="1072"/>
      <c r="X1138" s="1072"/>
      <c r="Y1138" s="740"/>
      <c r="Z1138" s="741"/>
      <c r="AA1138" s="742"/>
      <c r="AB1138" s="742"/>
      <c r="AC1138" s="740"/>
      <c r="AD1138" s="741"/>
      <c r="AE1138" s="742"/>
      <c r="AF1138" s="742"/>
      <c r="AG1138" s="740"/>
      <c r="AH1138" s="1068">
        <f>'報告書（事業主控）'!AH1138</f>
        <v>0</v>
      </c>
      <c r="AI1138" s="1069"/>
      <c r="AJ1138" s="1069"/>
      <c r="AK1138" s="1070"/>
      <c r="AL1138" s="741"/>
      <c r="AM1138" s="743"/>
      <c r="AN1138" s="1068">
        <f>'報告書（事業主控）'!AN1138</f>
        <v>0</v>
      </c>
      <c r="AO1138" s="1069"/>
      <c r="AP1138" s="1069"/>
      <c r="AQ1138" s="1069"/>
      <c r="AR1138" s="1069"/>
      <c r="AS1138" s="744"/>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7" t="s">
        <v>38</v>
      </c>
      <c r="Q1139" s="33">
        <f>'報告書（事業主控）'!Q1139</f>
        <v>0</v>
      </c>
      <c r="R1139" s="687" t="s">
        <v>39</v>
      </c>
      <c r="S1139" s="33">
        <f>'報告書（事業主控）'!S1139</f>
        <v>0</v>
      </c>
      <c r="T1139" s="1090" t="s">
        <v>41</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0"/>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38</v>
      </c>
      <c r="Q1140" s="32">
        <f>'報告書（事業主控）'!Q1140</f>
        <v>0</v>
      </c>
      <c r="R1140" s="11" t="s">
        <v>39</v>
      </c>
      <c r="S1140" s="32">
        <f>'報告書（事業主控）'!S1140</f>
        <v>0</v>
      </c>
      <c r="T1140" s="950" t="s">
        <v>40</v>
      </c>
      <c r="U1140" s="950"/>
      <c r="V1140" s="1071">
        <f>'報告書（事業主控）'!V1140</f>
        <v>0</v>
      </c>
      <c r="W1140" s="1072"/>
      <c r="X1140" s="1072"/>
      <c r="Y1140" s="740"/>
      <c r="Z1140" s="741"/>
      <c r="AA1140" s="742"/>
      <c r="AB1140" s="742"/>
      <c r="AC1140" s="740"/>
      <c r="AD1140" s="741"/>
      <c r="AE1140" s="742"/>
      <c r="AF1140" s="742"/>
      <c r="AG1140" s="740"/>
      <c r="AH1140" s="1068">
        <f>'報告書（事業主控）'!AH1140</f>
        <v>0</v>
      </c>
      <c r="AI1140" s="1069"/>
      <c r="AJ1140" s="1069"/>
      <c r="AK1140" s="1070"/>
      <c r="AL1140" s="741"/>
      <c r="AM1140" s="743"/>
      <c r="AN1140" s="1068">
        <f>'報告書（事業主控）'!AN1140</f>
        <v>0</v>
      </c>
      <c r="AO1140" s="1069"/>
      <c r="AP1140" s="1069"/>
      <c r="AQ1140" s="1069"/>
      <c r="AR1140" s="1069"/>
      <c r="AS1140" s="744"/>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7" t="s">
        <v>38</v>
      </c>
      <c r="Q1141" s="33">
        <f>'報告書（事業主控）'!Q1141</f>
        <v>0</v>
      </c>
      <c r="R1141" s="687" t="s">
        <v>39</v>
      </c>
      <c r="S1141" s="33">
        <f>'報告書（事業主控）'!S1141</f>
        <v>0</v>
      </c>
      <c r="T1141" s="1090" t="s">
        <v>41</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0"/>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38</v>
      </c>
      <c r="Q1142" s="32">
        <f>'報告書（事業主控）'!Q1142</f>
        <v>0</v>
      </c>
      <c r="R1142" s="11" t="s">
        <v>39</v>
      </c>
      <c r="S1142" s="32">
        <f>'報告書（事業主控）'!S1142</f>
        <v>0</v>
      </c>
      <c r="T1142" s="950" t="s">
        <v>40</v>
      </c>
      <c r="U1142" s="950"/>
      <c r="V1142" s="1071">
        <f>'報告書（事業主控）'!V1142</f>
        <v>0</v>
      </c>
      <c r="W1142" s="1072"/>
      <c r="X1142" s="1072"/>
      <c r="Y1142" s="740"/>
      <c r="Z1142" s="741"/>
      <c r="AA1142" s="742"/>
      <c r="AB1142" s="742"/>
      <c r="AC1142" s="740"/>
      <c r="AD1142" s="741"/>
      <c r="AE1142" s="742"/>
      <c r="AF1142" s="742"/>
      <c r="AG1142" s="740"/>
      <c r="AH1142" s="1068">
        <f>'報告書（事業主控）'!AH1142</f>
        <v>0</v>
      </c>
      <c r="AI1142" s="1069"/>
      <c r="AJ1142" s="1069"/>
      <c r="AK1142" s="1070"/>
      <c r="AL1142" s="741"/>
      <c r="AM1142" s="743"/>
      <c r="AN1142" s="1068">
        <f>'報告書（事業主控）'!AN1142</f>
        <v>0</v>
      </c>
      <c r="AO1142" s="1069"/>
      <c r="AP1142" s="1069"/>
      <c r="AQ1142" s="1069"/>
      <c r="AR1142" s="1069"/>
      <c r="AS1142" s="744"/>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58" t="s">
        <v>38</v>
      </c>
      <c r="Q1143" s="33">
        <f>'報告書（事業主控）'!Q1143</f>
        <v>0</v>
      </c>
      <c r="R1143" s="687" t="s">
        <v>39</v>
      </c>
      <c r="S1143" s="33">
        <f>'報告書（事業主控）'!S1143</f>
        <v>0</v>
      </c>
      <c r="T1143" s="1090" t="s">
        <v>41</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0"/>
    </row>
    <row r="1144" spans="2:45" ht="18" customHeight="1">
      <c r="B1144" s="839" t="s">
        <v>849</v>
      </c>
      <c r="C1144" s="956"/>
      <c r="D1144" s="956"/>
      <c r="E1144" s="957"/>
      <c r="F1144" s="1073">
        <f>'報告書（事業主控）'!F1144</f>
        <v>0</v>
      </c>
      <c r="G1144" s="1074"/>
      <c r="H1144" s="1074"/>
      <c r="I1144" s="1074"/>
      <c r="J1144" s="1074"/>
      <c r="K1144" s="1074"/>
      <c r="L1144" s="1074"/>
      <c r="M1144" s="1074"/>
      <c r="N1144" s="1075"/>
      <c r="O1144" s="839" t="s">
        <v>850</v>
      </c>
      <c r="P1144" s="956"/>
      <c r="Q1144" s="956"/>
      <c r="R1144" s="956"/>
      <c r="S1144" s="956"/>
      <c r="T1144" s="956"/>
      <c r="U1144" s="957"/>
      <c r="V1144" s="1068">
        <f>'報告書（事業主控）'!V1144</f>
        <v>0</v>
      </c>
      <c r="W1144" s="1069"/>
      <c r="X1144" s="1069"/>
      <c r="Y1144" s="1070"/>
      <c r="Z1144" s="741"/>
      <c r="AA1144" s="742"/>
      <c r="AB1144" s="742"/>
      <c r="AC1144" s="740"/>
      <c r="AD1144" s="741"/>
      <c r="AE1144" s="742"/>
      <c r="AF1144" s="742"/>
      <c r="AG1144" s="740"/>
      <c r="AH1144" s="1068">
        <f>'報告書（事業主控）'!AH1144</f>
        <v>0</v>
      </c>
      <c r="AI1144" s="1069"/>
      <c r="AJ1144" s="1069"/>
      <c r="AK1144" s="1070"/>
      <c r="AL1144" s="741"/>
      <c r="AM1144" s="743"/>
      <c r="AN1144" s="1068">
        <f>'報告書（事業主控）'!AN1144</f>
        <v>0</v>
      </c>
      <c r="AO1144" s="1069"/>
      <c r="AP1144" s="1069"/>
      <c r="AQ1144" s="1069"/>
      <c r="AR1144" s="1069"/>
      <c r="AS1144" s="744"/>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5"/>
      <c r="AM1145" s="746"/>
      <c r="AN1145" s="951">
        <f>'報告書（事業主控）'!AN1145</f>
        <v>0</v>
      </c>
      <c r="AO1145" s="954"/>
      <c r="AP1145" s="954"/>
      <c r="AQ1145" s="954"/>
      <c r="AR1145" s="954"/>
      <c r="AS1145" s="747"/>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89"/>
      <c r="AM1146" s="690"/>
      <c r="AN1146" s="1061">
        <f>'報告書（事業主控）'!AN1146</f>
        <v>0</v>
      </c>
      <c r="AO1146" s="1062"/>
      <c r="AP1146" s="1062"/>
      <c r="AQ1146" s="1062"/>
      <c r="AR1146" s="1062"/>
      <c r="AS1146" s="690"/>
    </row>
    <row r="1147" spans="2:45" ht="18" customHeight="1">
      <c r="AN1147" s="1060">
        <f>'報告書（事業主控）'!AN1147:AR1147</f>
        <v>0</v>
      </c>
      <c r="AO1147" s="1060"/>
      <c r="AP1147" s="1060"/>
      <c r="AQ1147" s="1060"/>
      <c r="AR1147" s="106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row>
    <row r="1161" spans="2:45"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4" t="s">
        <v>820</v>
      </c>
      <c r="AM1164" s="1034"/>
      <c r="AN1164" s="906" t="s">
        <v>862</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8" t="s">
        <v>172</v>
      </c>
      <c r="AI1165" s="914"/>
      <c r="AJ1165" s="914"/>
      <c r="AK1165" s="917"/>
      <c r="AL1165" s="1035" t="s">
        <v>45</v>
      </c>
      <c r="AM1165" s="1035"/>
      <c r="AN1165" s="880" t="s">
        <v>26</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3">
        <f>'報告書（事業主控）'!O1167</f>
        <v>0</v>
      </c>
      <c r="P1167" s="734" t="s">
        <v>38</v>
      </c>
      <c r="Q1167" s="733">
        <f>'報告書（事業主控）'!Q1167</f>
        <v>0</v>
      </c>
      <c r="R1167" s="734" t="s">
        <v>39</v>
      </c>
      <c r="S1167" s="733">
        <f>'報告書（事業主控）'!S1167</f>
        <v>0</v>
      </c>
      <c r="T1167" s="944" t="s">
        <v>40</v>
      </c>
      <c r="U1167" s="944"/>
      <c r="V1167" s="1071">
        <f>'報告書（事業主控）'!V1167</f>
        <v>0</v>
      </c>
      <c r="W1167" s="1072"/>
      <c r="X1167" s="1072"/>
      <c r="Y1167" s="735" t="s">
        <v>15</v>
      </c>
      <c r="Z1167" s="741"/>
      <c r="AA1167" s="742"/>
      <c r="AB1167" s="742"/>
      <c r="AC1167" s="735" t="s">
        <v>15</v>
      </c>
      <c r="AD1167" s="741"/>
      <c r="AE1167" s="742"/>
      <c r="AF1167" s="742"/>
      <c r="AG1167" s="735" t="s">
        <v>15</v>
      </c>
      <c r="AH1167" s="1095">
        <f>'報告書（事業主控）'!AH1167</f>
        <v>0</v>
      </c>
      <c r="AI1167" s="1096"/>
      <c r="AJ1167" s="1096"/>
      <c r="AK1167" s="1097"/>
      <c r="AL1167" s="741"/>
      <c r="AM1167" s="743"/>
      <c r="AN1167" s="1068">
        <f>'報告書（事業主控）'!AN1167</f>
        <v>0</v>
      </c>
      <c r="AO1167" s="1069"/>
      <c r="AP1167" s="1069"/>
      <c r="AQ1167" s="1069"/>
      <c r="AR1167" s="1069"/>
      <c r="AS1167" s="738" t="s">
        <v>15</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7" t="s">
        <v>38</v>
      </c>
      <c r="Q1168" s="33">
        <f>'報告書（事業主控）'!Q1168</f>
        <v>0</v>
      </c>
      <c r="R1168" s="687" t="s">
        <v>39</v>
      </c>
      <c r="S1168" s="33">
        <f>'報告書（事業主控）'!S1168</f>
        <v>0</v>
      </c>
      <c r="T1168" s="1090" t="s">
        <v>41</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0"/>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38</v>
      </c>
      <c r="Q1169" s="32">
        <f>'報告書（事業主控）'!Q1169</f>
        <v>0</v>
      </c>
      <c r="R1169" s="11" t="s">
        <v>39</v>
      </c>
      <c r="S1169" s="32">
        <f>'報告書（事業主控）'!S1169</f>
        <v>0</v>
      </c>
      <c r="T1169" s="950" t="s">
        <v>40</v>
      </c>
      <c r="U1169" s="950"/>
      <c r="V1169" s="1071">
        <f>'報告書（事業主控）'!V1169</f>
        <v>0</v>
      </c>
      <c r="W1169" s="1072"/>
      <c r="X1169" s="1072"/>
      <c r="Y1169" s="740"/>
      <c r="Z1169" s="741"/>
      <c r="AA1169" s="742"/>
      <c r="AB1169" s="742"/>
      <c r="AC1169" s="740"/>
      <c r="AD1169" s="741"/>
      <c r="AE1169" s="742"/>
      <c r="AF1169" s="742"/>
      <c r="AG1169" s="740"/>
      <c r="AH1169" s="1068">
        <f>'報告書（事業主控）'!AH1169</f>
        <v>0</v>
      </c>
      <c r="AI1169" s="1069"/>
      <c r="AJ1169" s="1069"/>
      <c r="AK1169" s="1070"/>
      <c r="AL1169" s="741"/>
      <c r="AM1169" s="743"/>
      <c r="AN1169" s="1068">
        <f>'報告書（事業主控）'!AN1169</f>
        <v>0</v>
      </c>
      <c r="AO1169" s="1069"/>
      <c r="AP1169" s="1069"/>
      <c r="AQ1169" s="1069"/>
      <c r="AR1169" s="1069"/>
      <c r="AS1169" s="744"/>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7" t="s">
        <v>38</v>
      </c>
      <c r="Q1170" s="33">
        <f>'報告書（事業主控）'!Q1170</f>
        <v>0</v>
      </c>
      <c r="R1170" s="687" t="s">
        <v>39</v>
      </c>
      <c r="S1170" s="33">
        <f>'報告書（事業主控）'!S1170</f>
        <v>0</v>
      </c>
      <c r="T1170" s="1090" t="s">
        <v>41</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0"/>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38</v>
      </c>
      <c r="Q1171" s="32">
        <f>'報告書（事業主控）'!Q1171</f>
        <v>0</v>
      </c>
      <c r="R1171" s="11" t="s">
        <v>39</v>
      </c>
      <c r="S1171" s="32">
        <f>'報告書（事業主控）'!S1171</f>
        <v>0</v>
      </c>
      <c r="T1171" s="950" t="s">
        <v>40</v>
      </c>
      <c r="U1171" s="950"/>
      <c r="V1171" s="1071">
        <f>'報告書（事業主控）'!V1171</f>
        <v>0</v>
      </c>
      <c r="W1171" s="1072"/>
      <c r="X1171" s="1072"/>
      <c r="Y1171" s="740"/>
      <c r="Z1171" s="741"/>
      <c r="AA1171" s="742"/>
      <c r="AB1171" s="742"/>
      <c r="AC1171" s="740"/>
      <c r="AD1171" s="741"/>
      <c r="AE1171" s="742"/>
      <c r="AF1171" s="742"/>
      <c r="AG1171" s="740"/>
      <c r="AH1171" s="1068">
        <f>'報告書（事業主控）'!AH1171</f>
        <v>0</v>
      </c>
      <c r="AI1171" s="1069"/>
      <c r="AJ1171" s="1069"/>
      <c r="AK1171" s="1070"/>
      <c r="AL1171" s="741"/>
      <c r="AM1171" s="743"/>
      <c r="AN1171" s="1068">
        <f>'報告書（事業主控）'!AN1171</f>
        <v>0</v>
      </c>
      <c r="AO1171" s="1069"/>
      <c r="AP1171" s="1069"/>
      <c r="AQ1171" s="1069"/>
      <c r="AR1171" s="1069"/>
      <c r="AS1171" s="744"/>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7" t="s">
        <v>38</v>
      </c>
      <c r="Q1172" s="33">
        <f>'報告書（事業主控）'!Q1172</f>
        <v>0</v>
      </c>
      <c r="R1172" s="687" t="s">
        <v>39</v>
      </c>
      <c r="S1172" s="33">
        <f>'報告書（事業主控）'!S1172</f>
        <v>0</v>
      </c>
      <c r="T1172" s="1090" t="s">
        <v>41</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0"/>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38</v>
      </c>
      <c r="Q1173" s="32">
        <f>'報告書（事業主控）'!Q1173</f>
        <v>0</v>
      </c>
      <c r="R1173" s="11" t="s">
        <v>39</v>
      </c>
      <c r="S1173" s="32">
        <f>'報告書（事業主控）'!S1173</f>
        <v>0</v>
      </c>
      <c r="T1173" s="950" t="s">
        <v>40</v>
      </c>
      <c r="U1173" s="950"/>
      <c r="V1173" s="1071">
        <f>'報告書（事業主控）'!V1173</f>
        <v>0</v>
      </c>
      <c r="W1173" s="1072"/>
      <c r="X1173" s="1072"/>
      <c r="Y1173" s="740"/>
      <c r="Z1173" s="741"/>
      <c r="AA1173" s="742"/>
      <c r="AB1173" s="742"/>
      <c r="AC1173" s="740"/>
      <c r="AD1173" s="741"/>
      <c r="AE1173" s="742"/>
      <c r="AF1173" s="742"/>
      <c r="AG1173" s="740"/>
      <c r="AH1173" s="1068">
        <f>'報告書（事業主控）'!AH1173</f>
        <v>0</v>
      </c>
      <c r="AI1173" s="1069"/>
      <c r="AJ1173" s="1069"/>
      <c r="AK1173" s="1070"/>
      <c r="AL1173" s="741"/>
      <c r="AM1173" s="743"/>
      <c r="AN1173" s="1068">
        <f>'報告書（事業主控）'!AN1173</f>
        <v>0</v>
      </c>
      <c r="AO1173" s="1069"/>
      <c r="AP1173" s="1069"/>
      <c r="AQ1173" s="1069"/>
      <c r="AR1173" s="1069"/>
      <c r="AS1173" s="744"/>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7" t="s">
        <v>38</v>
      </c>
      <c r="Q1174" s="33">
        <f>'報告書（事業主控）'!Q1174</f>
        <v>0</v>
      </c>
      <c r="R1174" s="687" t="s">
        <v>39</v>
      </c>
      <c r="S1174" s="33">
        <f>'報告書（事業主控）'!S1174</f>
        <v>0</v>
      </c>
      <c r="T1174" s="1090" t="s">
        <v>41</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0"/>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38</v>
      </c>
      <c r="Q1175" s="32">
        <f>'報告書（事業主控）'!Q1175</f>
        <v>0</v>
      </c>
      <c r="R1175" s="11" t="s">
        <v>39</v>
      </c>
      <c r="S1175" s="32">
        <f>'報告書（事業主控）'!S1175</f>
        <v>0</v>
      </c>
      <c r="T1175" s="950" t="s">
        <v>40</v>
      </c>
      <c r="U1175" s="950"/>
      <c r="V1175" s="1071">
        <f>'報告書（事業主控）'!V1175</f>
        <v>0</v>
      </c>
      <c r="W1175" s="1072"/>
      <c r="X1175" s="1072"/>
      <c r="Y1175" s="740"/>
      <c r="Z1175" s="741"/>
      <c r="AA1175" s="742"/>
      <c r="AB1175" s="742"/>
      <c r="AC1175" s="740"/>
      <c r="AD1175" s="741"/>
      <c r="AE1175" s="742"/>
      <c r="AF1175" s="742"/>
      <c r="AG1175" s="740"/>
      <c r="AH1175" s="1068">
        <f>'報告書（事業主控）'!AH1175</f>
        <v>0</v>
      </c>
      <c r="AI1175" s="1069"/>
      <c r="AJ1175" s="1069"/>
      <c r="AK1175" s="1070"/>
      <c r="AL1175" s="741"/>
      <c r="AM1175" s="743"/>
      <c r="AN1175" s="1068">
        <f>'報告書（事業主控）'!AN1175</f>
        <v>0</v>
      </c>
      <c r="AO1175" s="1069"/>
      <c r="AP1175" s="1069"/>
      <c r="AQ1175" s="1069"/>
      <c r="AR1175" s="1069"/>
      <c r="AS1175" s="744"/>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7" t="s">
        <v>38</v>
      </c>
      <c r="Q1176" s="33">
        <f>'報告書（事業主控）'!Q1176</f>
        <v>0</v>
      </c>
      <c r="R1176" s="687" t="s">
        <v>39</v>
      </c>
      <c r="S1176" s="33">
        <f>'報告書（事業主控）'!S1176</f>
        <v>0</v>
      </c>
      <c r="T1176" s="1090" t="s">
        <v>41</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0"/>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38</v>
      </c>
      <c r="Q1177" s="32">
        <f>'報告書（事業主控）'!Q1177</f>
        <v>0</v>
      </c>
      <c r="R1177" s="11" t="s">
        <v>39</v>
      </c>
      <c r="S1177" s="32">
        <f>'報告書（事業主控）'!S1177</f>
        <v>0</v>
      </c>
      <c r="T1177" s="950" t="s">
        <v>40</v>
      </c>
      <c r="U1177" s="950"/>
      <c r="V1177" s="1071">
        <f>'報告書（事業主控）'!V1177</f>
        <v>0</v>
      </c>
      <c r="W1177" s="1072"/>
      <c r="X1177" s="1072"/>
      <c r="Y1177" s="740"/>
      <c r="Z1177" s="741"/>
      <c r="AA1177" s="742"/>
      <c r="AB1177" s="742"/>
      <c r="AC1177" s="740"/>
      <c r="AD1177" s="741"/>
      <c r="AE1177" s="742"/>
      <c r="AF1177" s="742"/>
      <c r="AG1177" s="740"/>
      <c r="AH1177" s="1068">
        <f>'報告書（事業主控）'!AH1177</f>
        <v>0</v>
      </c>
      <c r="AI1177" s="1069"/>
      <c r="AJ1177" s="1069"/>
      <c r="AK1177" s="1070"/>
      <c r="AL1177" s="741"/>
      <c r="AM1177" s="743"/>
      <c r="AN1177" s="1068">
        <f>'報告書（事業主控）'!AN1177</f>
        <v>0</v>
      </c>
      <c r="AO1177" s="1069"/>
      <c r="AP1177" s="1069"/>
      <c r="AQ1177" s="1069"/>
      <c r="AR1177" s="1069"/>
      <c r="AS1177" s="744"/>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7" t="s">
        <v>38</v>
      </c>
      <c r="Q1178" s="33">
        <f>'報告書（事業主控）'!Q1178</f>
        <v>0</v>
      </c>
      <c r="R1178" s="687" t="s">
        <v>39</v>
      </c>
      <c r="S1178" s="33">
        <f>'報告書（事業主控）'!S1178</f>
        <v>0</v>
      </c>
      <c r="T1178" s="1090" t="s">
        <v>41</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0"/>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38</v>
      </c>
      <c r="Q1179" s="32">
        <f>'報告書（事業主控）'!Q1179</f>
        <v>0</v>
      </c>
      <c r="R1179" s="11" t="s">
        <v>39</v>
      </c>
      <c r="S1179" s="32">
        <f>'報告書（事業主控）'!S1179</f>
        <v>0</v>
      </c>
      <c r="T1179" s="950" t="s">
        <v>40</v>
      </c>
      <c r="U1179" s="950"/>
      <c r="V1179" s="1071">
        <f>'報告書（事業主控）'!V1179</f>
        <v>0</v>
      </c>
      <c r="W1179" s="1072"/>
      <c r="X1179" s="1072"/>
      <c r="Y1179" s="740"/>
      <c r="Z1179" s="741"/>
      <c r="AA1179" s="742"/>
      <c r="AB1179" s="742"/>
      <c r="AC1179" s="740"/>
      <c r="AD1179" s="741"/>
      <c r="AE1179" s="742"/>
      <c r="AF1179" s="742"/>
      <c r="AG1179" s="740"/>
      <c r="AH1179" s="1068">
        <f>'報告書（事業主控）'!AH1179</f>
        <v>0</v>
      </c>
      <c r="AI1179" s="1069"/>
      <c r="AJ1179" s="1069"/>
      <c r="AK1179" s="1070"/>
      <c r="AL1179" s="741"/>
      <c r="AM1179" s="743"/>
      <c r="AN1179" s="1068">
        <f>'報告書（事業主控）'!AN1179</f>
        <v>0</v>
      </c>
      <c r="AO1179" s="1069"/>
      <c r="AP1179" s="1069"/>
      <c r="AQ1179" s="1069"/>
      <c r="AR1179" s="1069"/>
      <c r="AS1179" s="744"/>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7" t="s">
        <v>38</v>
      </c>
      <c r="Q1180" s="33">
        <f>'報告書（事業主控）'!Q1180</f>
        <v>0</v>
      </c>
      <c r="R1180" s="687" t="s">
        <v>39</v>
      </c>
      <c r="S1180" s="33">
        <f>'報告書（事業主控）'!S1180</f>
        <v>0</v>
      </c>
      <c r="T1180" s="1090" t="s">
        <v>41</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0"/>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38</v>
      </c>
      <c r="Q1181" s="32">
        <f>'報告書（事業主控）'!Q1181</f>
        <v>0</v>
      </c>
      <c r="R1181" s="11" t="s">
        <v>39</v>
      </c>
      <c r="S1181" s="32">
        <f>'報告書（事業主控）'!S1181</f>
        <v>0</v>
      </c>
      <c r="T1181" s="950" t="s">
        <v>40</v>
      </c>
      <c r="U1181" s="950"/>
      <c r="V1181" s="1071">
        <f>'報告書（事業主控）'!V1181</f>
        <v>0</v>
      </c>
      <c r="W1181" s="1072"/>
      <c r="X1181" s="1072"/>
      <c r="Y1181" s="740"/>
      <c r="Z1181" s="741"/>
      <c r="AA1181" s="742"/>
      <c r="AB1181" s="742"/>
      <c r="AC1181" s="740"/>
      <c r="AD1181" s="741"/>
      <c r="AE1181" s="742"/>
      <c r="AF1181" s="742"/>
      <c r="AG1181" s="740"/>
      <c r="AH1181" s="1068">
        <f>'報告書（事業主控）'!AH1181</f>
        <v>0</v>
      </c>
      <c r="AI1181" s="1069"/>
      <c r="AJ1181" s="1069"/>
      <c r="AK1181" s="1070"/>
      <c r="AL1181" s="741"/>
      <c r="AM1181" s="743"/>
      <c r="AN1181" s="1068">
        <f>'報告書（事業主控）'!AN1181</f>
        <v>0</v>
      </c>
      <c r="AO1181" s="1069"/>
      <c r="AP1181" s="1069"/>
      <c r="AQ1181" s="1069"/>
      <c r="AR1181" s="1069"/>
      <c r="AS1181" s="744"/>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7" t="s">
        <v>38</v>
      </c>
      <c r="Q1182" s="33">
        <f>'報告書（事業主控）'!Q1182</f>
        <v>0</v>
      </c>
      <c r="R1182" s="687" t="s">
        <v>39</v>
      </c>
      <c r="S1182" s="33">
        <f>'報告書（事業主控）'!S1182</f>
        <v>0</v>
      </c>
      <c r="T1182" s="1090" t="s">
        <v>41</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0"/>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38</v>
      </c>
      <c r="Q1183" s="32">
        <f>'報告書（事業主控）'!Q1183</f>
        <v>0</v>
      </c>
      <c r="R1183" s="11" t="s">
        <v>39</v>
      </c>
      <c r="S1183" s="32">
        <f>'報告書（事業主控）'!S1183</f>
        <v>0</v>
      </c>
      <c r="T1183" s="950" t="s">
        <v>40</v>
      </c>
      <c r="U1183" s="950"/>
      <c r="V1183" s="1071">
        <f>'報告書（事業主控）'!V1183</f>
        <v>0</v>
      </c>
      <c r="W1183" s="1072"/>
      <c r="X1183" s="1072"/>
      <c r="Y1183" s="740"/>
      <c r="Z1183" s="741"/>
      <c r="AA1183" s="742"/>
      <c r="AB1183" s="742"/>
      <c r="AC1183" s="740"/>
      <c r="AD1183" s="741"/>
      <c r="AE1183" s="742"/>
      <c r="AF1183" s="742"/>
      <c r="AG1183" s="740"/>
      <c r="AH1183" s="1068">
        <f>'報告書（事業主控）'!AH1183</f>
        <v>0</v>
      </c>
      <c r="AI1183" s="1069"/>
      <c r="AJ1183" s="1069"/>
      <c r="AK1183" s="1070"/>
      <c r="AL1183" s="741"/>
      <c r="AM1183" s="743"/>
      <c r="AN1183" s="1068">
        <f>'報告書（事業主控）'!AN1183</f>
        <v>0</v>
      </c>
      <c r="AO1183" s="1069"/>
      <c r="AP1183" s="1069"/>
      <c r="AQ1183" s="1069"/>
      <c r="AR1183" s="1069"/>
      <c r="AS1183" s="744"/>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7" t="s">
        <v>38</v>
      </c>
      <c r="Q1184" s="33">
        <f>'報告書（事業主控）'!Q1184</f>
        <v>0</v>
      </c>
      <c r="R1184" s="687" t="s">
        <v>39</v>
      </c>
      <c r="S1184" s="33">
        <f>'報告書（事業主控）'!S1184</f>
        <v>0</v>
      </c>
      <c r="T1184" s="1090" t="s">
        <v>41</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0"/>
    </row>
    <row r="1185" spans="2:45" ht="18" customHeight="1">
      <c r="B1185" s="839" t="s">
        <v>849</v>
      </c>
      <c r="C1185" s="956"/>
      <c r="D1185" s="956"/>
      <c r="E1185" s="957"/>
      <c r="F1185" s="1073">
        <f>'報告書（事業主控）'!F1185</f>
        <v>0</v>
      </c>
      <c r="G1185" s="1074"/>
      <c r="H1185" s="1074"/>
      <c r="I1185" s="1074"/>
      <c r="J1185" s="1074"/>
      <c r="K1185" s="1074"/>
      <c r="L1185" s="1074"/>
      <c r="M1185" s="1074"/>
      <c r="N1185" s="1075"/>
      <c r="O1185" s="839" t="s">
        <v>850</v>
      </c>
      <c r="P1185" s="956"/>
      <c r="Q1185" s="956"/>
      <c r="R1185" s="956"/>
      <c r="S1185" s="956"/>
      <c r="T1185" s="956"/>
      <c r="U1185" s="957"/>
      <c r="V1185" s="1068">
        <f>'報告書（事業主控）'!V1185</f>
        <v>0</v>
      </c>
      <c r="W1185" s="1069"/>
      <c r="X1185" s="1069"/>
      <c r="Y1185" s="1070"/>
      <c r="Z1185" s="741"/>
      <c r="AA1185" s="742"/>
      <c r="AB1185" s="742"/>
      <c r="AC1185" s="740"/>
      <c r="AD1185" s="741"/>
      <c r="AE1185" s="742"/>
      <c r="AF1185" s="742"/>
      <c r="AG1185" s="740"/>
      <c r="AH1185" s="1068">
        <f>'報告書（事業主控）'!AH1185</f>
        <v>0</v>
      </c>
      <c r="AI1185" s="1069"/>
      <c r="AJ1185" s="1069"/>
      <c r="AK1185" s="1070"/>
      <c r="AL1185" s="741"/>
      <c r="AM1185" s="743"/>
      <c r="AN1185" s="1068">
        <f>'報告書（事業主控）'!AN1185</f>
        <v>0</v>
      </c>
      <c r="AO1185" s="1069"/>
      <c r="AP1185" s="1069"/>
      <c r="AQ1185" s="1069"/>
      <c r="AR1185" s="1069"/>
      <c r="AS1185" s="744"/>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5"/>
      <c r="AM1186" s="746"/>
      <c r="AN1186" s="951">
        <f>'報告書（事業主控）'!AN1186</f>
        <v>0</v>
      </c>
      <c r="AO1186" s="954"/>
      <c r="AP1186" s="954"/>
      <c r="AQ1186" s="954"/>
      <c r="AR1186" s="954"/>
      <c r="AS1186" s="747"/>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89"/>
      <c r="AM1187" s="690"/>
      <c r="AN1187" s="1061">
        <f>'報告書（事業主控）'!AN1187</f>
        <v>0</v>
      </c>
      <c r="AO1187" s="1062"/>
      <c r="AP1187" s="1062"/>
      <c r="AQ1187" s="1062"/>
      <c r="AR1187" s="1062"/>
      <c r="AS1187" s="690"/>
    </row>
    <row r="1188" spans="2:45" ht="18" customHeight="1">
      <c r="AN1188" s="1060">
        <f>'報告書（事業主控）'!AN1188:AR1188</f>
        <v>0</v>
      </c>
      <c r="AO1188" s="1060"/>
      <c r="AP1188" s="1060"/>
      <c r="AQ1188" s="1060"/>
      <c r="AR1188" s="106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row>
    <row r="1202" spans="2:45"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820</v>
      </c>
      <c r="AM1205" s="1034"/>
      <c r="AN1205" s="906" t="s">
        <v>862</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8" t="s">
        <v>172</v>
      </c>
      <c r="AI1206" s="914"/>
      <c r="AJ1206" s="914"/>
      <c r="AK1206" s="917"/>
      <c r="AL1206" s="1035" t="s">
        <v>45</v>
      </c>
      <c r="AM1206" s="1035"/>
      <c r="AN1206" s="880" t="s">
        <v>26</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3">
        <f>'報告書（事業主控）'!O1208</f>
        <v>0</v>
      </c>
      <c r="P1208" s="734" t="s">
        <v>38</v>
      </c>
      <c r="Q1208" s="733">
        <f>'報告書（事業主控）'!Q1208</f>
        <v>0</v>
      </c>
      <c r="R1208" s="734" t="s">
        <v>39</v>
      </c>
      <c r="S1208" s="733">
        <f>'報告書（事業主控）'!S1208</f>
        <v>0</v>
      </c>
      <c r="T1208" s="944" t="s">
        <v>40</v>
      </c>
      <c r="U1208" s="944"/>
      <c r="V1208" s="1071">
        <f>'報告書（事業主控）'!V1208</f>
        <v>0</v>
      </c>
      <c r="W1208" s="1072"/>
      <c r="X1208" s="1072"/>
      <c r="Y1208" s="735" t="s">
        <v>15</v>
      </c>
      <c r="Z1208" s="741"/>
      <c r="AA1208" s="742"/>
      <c r="AB1208" s="742"/>
      <c r="AC1208" s="735" t="s">
        <v>15</v>
      </c>
      <c r="AD1208" s="741"/>
      <c r="AE1208" s="742"/>
      <c r="AF1208" s="742"/>
      <c r="AG1208" s="735" t="s">
        <v>15</v>
      </c>
      <c r="AH1208" s="1095">
        <f>'報告書（事業主控）'!AH1208</f>
        <v>0</v>
      </c>
      <c r="AI1208" s="1096"/>
      <c r="AJ1208" s="1096"/>
      <c r="AK1208" s="1097"/>
      <c r="AL1208" s="741"/>
      <c r="AM1208" s="743"/>
      <c r="AN1208" s="1068">
        <f>'報告書（事業主控）'!AN1208</f>
        <v>0</v>
      </c>
      <c r="AO1208" s="1069"/>
      <c r="AP1208" s="1069"/>
      <c r="AQ1208" s="1069"/>
      <c r="AR1208" s="1069"/>
      <c r="AS1208" s="738" t="s">
        <v>15</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7" t="s">
        <v>38</v>
      </c>
      <c r="Q1209" s="33">
        <f>'報告書（事業主控）'!Q1209</f>
        <v>0</v>
      </c>
      <c r="R1209" s="687" t="s">
        <v>39</v>
      </c>
      <c r="S1209" s="33">
        <f>'報告書（事業主控）'!S1209</f>
        <v>0</v>
      </c>
      <c r="T1209" s="1090" t="s">
        <v>41</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0"/>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38</v>
      </c>
      <c r="Q1210" s="32">
        <f>'報告書（事業主控）'!Q1210</f>
        <v>0</v>
      </c>
      <c r="R1210" s="11" t="s">
        <v>39</v>
      </c>
      <c r="S1210" s="32">
        <f>'報告書（事業主控）'!S1210</f>
        <v>0</v>
      </c>
      <c r="T1210" s="950" t="s">
        <v>40</v>
      </c>
      <c r="U1210" s="950"/>
      <c r="V1210" s="1071">
        <f>'報告書（事業主控）'!V1210</f>
        <v>0</v>
      </c>
      <c r="W1210" s="1072"/>
      <c r="X1210" s="1072"/>
      <c r="Y1210" s="740"/>
      <c r="Z1210" s="741"/>
      <c r="AA1210" s="742"/>
      <c r="AB1210" s="742"/>
      <c r="AC1210" s="740"/>
      <c r="AD1210" s="741"/>
      <c r="AE1210" s="742"/>
      <c r="AF1210" s="742"/>
      <c r="AG1210" s="740"/>
      <c r="AH1210" s="1068">
        <f>'報告書（事業主控）'!AH1210</f>
        <v>0</v>
      </c>
      <c r="AI1210" s="1069"/>
      <c r="AJ1210" s="1069"/>
      <c r="AK1210" s="1070"/>
      <c r="AL1210" s="741"/>
      <c r="AM1210" s="743"/>
      <c r="AN1210" s="1068">
        <f>'報告書（事業主控）'!AN1210</f>
        <v>0</v>
      </c>
      <c r="AO1210" s="1069"/>
      <c r="AP1210" s="1069"/>
      <c r="AQ1210" s="1069"/>
      <c r="AR1210" s="1069"/>
      <c r="AS1210" s="744"/>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7" t="s">
        <v>38</v>
      </c>
      <c r="Q1211" s="33">
        <f>'報告書（事業主控）'!Q1211</f>
        <v>0</v>
      </c>
      <c r="R1211" s="687" t="s">
        <v>39</v>
      </c>
      <c r="S1211" s="33">
        <f>'報告書（事業主控）'!S1211</f>
        <v>0</v>
      </c>
      <c r="T1211" s="1090" t="s">
        <v>41</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0"/>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38</v>
      </c>
      <c r="Q1212" s="32">
        <f>'報告書（事業主控）'!Q1212</f>
        <v>0</v>
      </c>
      <c r="R1212" s="11" t="s">
        <v>39</v>
      </c>
      <c r="S1212" s="32">
        <f>'報告書（事業主控）'!S1212</f>
        <v>0</v>
      </c>
      <c r="T1212" s="950" t="s">
        <v>40</v>
      </c>
      <c r="U1212" s="950"/>
      <c r="V1212" s="1071">
        <f>'報告書（事業主控）'!V1212</f>
        <v>0</v>
      </c>
      <c r="W1212" s="1072"/>
      <c r="X1212" s="1072"/>
      <c r="Y1212" s="740"/>
      <c r="Z1212" s="741"/>
      <c r="AA1212" s="742"/>
      <c r="AB1212" s="742"/>
      <c r="AC1212" s="740"/>
      <c r="AD1212" s="741"/>
      <c r="AE1212" s="742"/>
      <c r="AF1212" s="742"/>
      <c r="AG1212" s="740"/>
      <c r="AH1212" s="1068">
        <f>'報告書（事業主控）'!AH1212</f>
        <v>0</v>
      </c>
      <c r="AI1212" s="1069"/>
      <c r="AJ1212" s="1069"/>
      <c r="AK1212" s="1070"/>
      <c r="AL1212" s="741"/>
      <c r="AM1212" s="743"/>
      <c r="AN1212" s="1068">
        <f>'報告書（事業主控）'!AN1212</f>
        <v>0</v>
      </c>
      <c r="AO1212" s="1069"/>
      <c r="AP1212" s="1069"/>
      <c r="AQ1212" s="1069"/>
      <c r="AR1212" s="1069"/>
      <c r="AS1212" s="744"/>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7" t="s">
        <v>38</v>
      </c>
      <c r="Q1213" s="33">
        <f>'報告書（事業主控）'!Q1213</f>
        <v>0</v>
      </c>
      <c r="R1213" s="687" t="s">
        <v>39</v>
      </c>
      <c r="S1213" s="33">
        <f>'報告書（事業主控）'!S1213</f>
        <v>0</v>
      </c>
      <c r="T1213" s="1090" t="s">
        <v>41</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0"/>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38</v>
      </c>
      <c r="Q1214" s="32">
        <f>'報告書（事業主控）'!Q1214</f>
        <v>0</v>
      </c>
      <c r="R1214" s="11" t="s">
        <v>39</v>
      </c>
      <c r="S1214" s="32">
        <f>'報告書（事業主控）'!S1214</f>
        <v>0</v>
      </c>
      <c r="T1214" s="950" t="s">
        <v>40</v>
      </c>
      <c r="U1214" s="950"/>
      <c r="V1214" s="1071">
        <f>'報告書（事業主控）'!V1214</f>
        <v>0</v>
      </c>
      <c r="W1214" s="1072"/>
      <c r="X1214" s="1072"/>
      <c r="Y1214" s="740"/>
      <c r="Z1214" s="741"/>
      <c r="AA1214" s="742"/>
      <c r="AB1214" s="742"/>
      <c r="AC1214" s="740"/>
      <c r="AD1214" s="741"/>
      <c r="AE1214" s="742"/>
      <c r="AF1214" s="742"/>
      <c r="AG1214" s="740"/>
      <c r="AH1214" s="1068">
        <f>'報告書（事業主控）'!AH1214</f>
        <v>0</v>
      </c>
      <c r="AI1214" s="1069"/>
      <c r="AJ1214" s="1069"/>
      <c r="AK1214" s="1070"/>
      <c r="AL1214" s="741"/>
      <c r="AM1214" s="743"/>
      <c r="AN1214" s="1068">
        <f>'報告書（事業主控）'!AN1214</f>
        <v>0</v>
      </c>
      <c r="AO1214" s="1069"/>
      <c r="AP1214" s="1069"/>
      <c r="AQ1214" s="1069"/>
      <c r="AR1214" s="1069"/>
      <c r="AS1214" s="744"/>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7" t="s">
        <v>38</v>
      </c>
      <c r="Q1215" s="33">
        <f>'報告書（事業主控）'!Q1215</f>
        <v>0</v>
      </c>
      <c r="R1215" s="687" t="s">
        <v>39</v>
      </c>
      <c r="S1215" s="33">
        <f>'報告書（事業主控）'!S1215</f>
        <v>0</v>
      </c>
      <c r="T1215" s="1090" t="s">
        <v>41</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0"/>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38</v>
      </c>
      <c r="Q1216" s="32">
        <f>'報告書（事業主控）'!Q1216</f>
        <v>0</v>
      </c>
      <c r="R1216" s="11" t="s">
        <v>39</v>
      </c>
      <c r="S1216" s="32">
        <f>'報告書（事業主控）'!S1216</f>
        <v>0</v>
      </c>
      <c r="T1216" s="950" t="s">
        <v>40</v>
      </c>
      <c r="U1216" s="950"/>
      <c r="V1216" s="1071">
        <f>'報告書（事業主控）'!V1216</f>
        <v>0</v>
      </c>
      <c r="W1216" s="1072"/>
      <c r="X1216" s="1072"/>
      <c r="Y1216" s="740"/>
      <c r="Z1216" s="741"/>
      <c r="AA1216" s="742"/>
      <c r="AB1216" s="742"/>
      <c r="AC1216" s="740"/>
      <c r="AD1216" s="741"/>
      <c r="AE1216" s="742"/>
      <c r="AF1216" s="742"/>
      <c r="AG1216" s="740"/>
      <c r="AH1216" s="1068">
        <f>'報告書（事業主控）'!AH1216</f>
        <v>0</v>
      </c>
      <c r="AI1216" s="1069"/>
      <c r="AJ1216" s="1069"/>
      <c r="AK1216" s="1070"/>
      <c r="AL1216" s="741"/>
      <c r="AM1216" s="743"/>
      <c r="AN1216" s="1068">
        <f>'報告書（事業主控）'!AN1216</f>
        <v>0</v>
      </c>
      <c r="AO1216" s="1069"/>
      <c r="AP1216" s="1069"/>
      <c r="AQ1216" s="1069"/>
      <c r="AR1216" s="1069"/>
      <c r="AS1216" s="744"/>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7" t="s">
        <v>38</v>
      </c>
      <c r="Q1217" s="33">
        <f>'報告書（事業主控）'!Q1217</f>
        <v>0</v>
      </c>
      <c r="R1217" s="687" t="s">
        <v>39</v>
      </c>
      <c r="S1217" s="33">
        <f>'報告書（事業主控）'!S1217</f>
        <v>0</v>
      </c>
      <c r="T1217" s="1090" t="s">
        <v>41</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0"/>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38</v>
      </c>
      <c r="Q1218" s="32">
        <f>'報告書（事業主控）'!Q1218</f>
        <v>0</v>
      </c>
      <c r="R1218" s="11" t="s">
        <v>39</v>
      </c>
      <c r="S1218" s="32">
        <f>'報告書（事業主控）'!S1218</f>
        <v>0</v>
      </c>
      <c r="T1218" s="950" t="s">
        <v>40</v>
      </c>
      <c r="U1218" s="950"/>
      <c r="V1218" s="1071">
        <f>'報告書（事業主控）'!V1218</f>
        <v>0</v>
      </c>
      <c r="W1218" s="1072"/>
      <c r="X1218" s="1072"/>
      <c r="Y1218" s="740"/>
      <c r="Z1218" s="741"/>
      <c r="AA1218" s="742"/>
      <c r="AB1218" s="742"/>
      <c r="AC1218" s="740"/>
      <c r="AD1218" s="741"/>
      <c r="AE1218" s="742"/>
      <c r="AF1218" s="742"/>
      <c r="AG1218" s="740"/>
      <c r="AH1218" s="1068">
        <f>'報告書（事業主控）'!AH1218</f>
        <v>0</v>
      </c>
      <c r="AI1218" s="1069"/>
      <c r="AJ1218" s="1069"/>
      <c r="AK1218" s="1070"/>
      <c r="AL1218" s="741"/>
      <c r="AM1218" s="743"/>
      <c r="AN1218" s="1068">
        <f>'報告書（事業主控）'!AN1218</f>
        <v>0</v>
      </c>
      <c r="AO1218" s="1069"/>
      <c r="AP1218" s="1069"/>
      <c r="AQ1218" s="1069"/>
      <c r="AR1218" s="1069"/>
      <c r="AS1218" s="744"/>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7" t="s">
        <v>38</v>
      </c>
      <c r="Q1219" s="33">
        <f>'報告書（事業主控）'!Q1219</f>
        <v>0</v>
      </c>
      <c r="R1219" s="687" t="s">
        <v>39</v>
      </c>
      <c r="S1219" s="33">
        <f>'報告書（事業主控）'!S1219</f>
        <v>0</v>
      </c>
      <c r="T1219" s="1090" t="s">
        <v>41</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0"/>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38</v>
      </c>
      <c r="Q1220" s="32">
        <f>'報告書（事業主控）'!Q1220</f>
        <v>0</v>
      </c>
      <c r="R1220" s="11" t="s">
        <v>39</v>
      </c>
      <c r="S1220" s="32">
        <f>'報告書（事業主控）'!S1220</f>
        <v>0</v>
      </c>
      <c r="T1220" s="950" t="s">
        <v>40</v>
      </c>
      <c r="U1220" s="950"/>
      <c r="V1220" s="1071">
        <f>'報告書（事業主控）'!V1220</f>
        <v>0</v>
      </c>
      <c r="W1220" s="1072"/>
      <c r="X1220" s="1072"/>
      <c r="Y1220" s="740"/>
      <c r="Z1220" s="741"/>
      <c r="AA1220" s="742"/>
      <c r="AB1220" s="742"/>
      <c r="AC1220" s="740"/>
      <c r="AD1220" s="741"/>
      <c r="AE1220" s="742"/>
      <c r="AF1220" s="742"/>
      <c r="AG1220" s="740"/>
      <c r="AH1220" s="1068">
        <f>'報告書（事業主控）'!AH1220</f>
        <v>0</v>
      </c>
      <c r="AI1220" s="1069"/>
      <c r="AJ1220" s="1069"/>
      <c r="AK1220" s="1070"/>
      <c r="AL1220" s="741"/>
      <c r="AM1220" s="743"/>
      <c r="AN1220" s="1068">
        <f>'報告書（事業主控）'!AN1220</f>
        <v>0</v>
      </c>
      <c r="AO1220" s="1069"/>
      <c r="AP1220" s="1069"/>
      <c r="AQ1220" s="1069"/>
      <c r="AR1220" s="1069"/>
      <c r="AS1220" s="744"/>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7" t="s">
        <v>38</v>
      </c>
      <c r="Q1221" s="33">
        <f>'報告書（事業主控）'!Q1221</f>
        <v>0</v>
      </c>
      <c r="R1221" s="687" t="s">
        <v>39</v>
      </c>
      <c r="S1221" s="33">
        <f>'報告書（事業主控）'!S1221</f>
        <v>0</v>
      </c>
      <c r="T1221" s="1090" t="s">
        <v>41</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0"/>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38</v>
      </c>
      <c r="Q1222" s="32">
        <f>'報告書（事業主控）'!Q1222</f>
        <v>0</v>
      </c>
      <c r="R1222" s="11" t="s">
        <v>39</v>
      </c>
      <c r="S1222" s="32">
        <f>'報告書（事業主控）'!S1222</f>
        <v>0</v>
      </c>
      <c r="T1222" s="950" t="s">
        <v>40</v>
      </c>
      <c r="U1222" s="950"/>
      <c r="V1222" s="1071">
        <f>'報告書（事業主控）'!V1222</f>
        <v>0</v>
      </c>
      <c r="W1222" s="1072"/>
      <c r="X1222" s="1072"/>
      <c r="Y1222" s="740"/>
      <c r="Z1222" s="741"/>
      <c r="AA1222" s="742"/>
      <c r="AB1222" s="742"/>
      <c r="AC1222" s="740"/>
      <c r="AD1222" s="741"/>
      <c r="AE1222" s="742"/>
      <c r="AF1222" s="742"/>
      <c r="AG1222" s="740"/>
      <c r="AH1222" s="1068">
        <f>'報告書（事業主控）'!AH1222</f>
        <v>0</v>
      </c>
      <c r="AI1222" s="1069"/>
      <c r="AJ1222" s="1069"/>
      <c r="AK1222" s="1070"/>
      <c r="AL1222" s="741"/>
      <c r="AM1222" s="743"/>
      <c r="AN1222" s="1068">
        <f>'報告書（事業主控）'!AN1222</f>
        <v>0</v>
      </c>
      <c r="AO1222" s="1069"/>
      <c r="AP1222" s="1069"/>
      <c r="AQ1222" s="1069"/>
      <c r="AR1222" s="1069"/>
      <c r="AS1222" s="744"/>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7" t="s">
        <v>38</v>
      </c>
      <c r="Q1223" s="33">
        <f>'報告書（事業主控）'!Q1223</f>
        <v>0</v>
      </c>
      <c r="R1223" s="687" t="s">
        <v>39</v>
      </c>
      <c r="S1223" s="33">
        <f>'報告書（事業主控）'!S1223</f>
        <v>0</v>
      </c>
      <c r="T1223" s="1090" t="s">
        <v>41</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0"/>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38</v>
      </c>
      <c r="Q1224" s="32">
        <f>'報告書（事業主控）'!Q1224</f>
        <v>0</v>
      </c>
      <c r="R1224" s="11" t="s">
        <v>39</v>
      </c>
      <c r="S1224" s="32">
        <f>'報告書（事業主控）'!S1224</f>
        <v>0</v>
      </c>
      <c r="T1224" s="950" t="s">
        <v>40</v>
      </c>
      <c r="U1224" s="950"/>
      <c r="V1224" s="1071">
        <f>'報告書（事業主控）'!V1224</f>
        <v>0</v>
      </c>
      <c r="W1224" s="1072"/>
      <c r="X1224" s="1072"/>
      <c r="Y1224" s="740"/>
      <c r="Z1224" s="741"/>
      <c r="AA1224" s="742"/>
      <c r="AB1224" s="742"/>
      <c r="AC1224" s="740"/>
      <c r="AD1224" s="741"/>
      <c r="AE1224" s="742"/>
      <c r="AF1224" s="742"/>
      <c r="AG1224" s="740"/>
      <c r="AH1224" s="1068">
        <f>'報告書（事業主控）'!AH1224</f>
        <v>0</v>
      </c>
      <c r="AI1224" s="1069"/>
      <c r="AJ1224" s="1069"/>
      <c r="AK1224" s="1070"/>
      <c r="AL1224" s="741"/>
      <c r="AM1224" s="743"/>
      <c r="AN1224" s="1068">
        <f>'報告書（事業主控）'!AN1224</f>
        <v>0</v>
      </c>
      <c r="AO1224" s="1069"/>
      <c r="AP1224" s="1069"/>
      <c r="AQ1224" s="1069"/>
      <c r="AR1224" s="1069"/>
      <c r="AS1224" s="744"/>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7" t="s">
        <v>38</v>
      </c>
      <c r="Q1225" s="33">
        <f>'報告書（事業主控）'!Q1225</f>
        <v>0</v>
      </c>
      <c r="R1225" s="687" t="s">
        <v>39</v>
      </c>
      <c r="S1225" s="33">
        <f>'報告書（事業主控）'!S1225</f>
        <v>0</v>
      </c>
      <c r="T1225" s="1090" t="s">
        <v>41</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0"/>
    </row>
    <row r="1226" spans="2:45" ht="18" customHeight="1">
      <c r="B1226" s="839" t="s">
        <v>849</v>
      </c>
      <c r="C1226" s="956"/>
      <c r="D1226" s="956"/>
      <c r="E1226" s="957"/>
      <c r="F1226" s="1073">
        <f>'報告書（事業主控）'!F1226</f>
        <v>0</v>
      </c>
      <c r="G1226" s="1074"/>
      <c r="H1226" s="1074"/>
      <c r="I1226" s="1074"/>
      <c r="J1226" s="1074"/>
      <c r="K1226" s="1074"/>
      <c r="L1226" s="1074"/>
      <c r="M1226" s="1074"/>
      <c r="N1226" s="1075"/>
      <c r="O1226" s="839" t="s">
        <v>850</v>
      </c>
      <c r="P1226" s="956"/>
      <c r="Q1226" s="956"/>
      <c r="R1226" s="956"/>
      <c r="S1226" s="956"/>
      <c r="T1226" s="956"/>
      <c r="U1226" s="957"/>
      <c r="V1226" s="1068">
        <f>'報告書（事業主控）'!V1226</f>
        <v>0</v>
      </c>
      <c r="W1226" s="1069"/>
      <c r="X1226" s="1069"/>
      <c r="Y1226" s="1070"/>
      <c r="Z1226" s="741"/>
      <c r="AA1226" s="742"/>
      <c r="AB1226" s="742"/>
      <c r="AC1226" s="740"/>
      <c r="AD1226" s="741"/>
      <c r="AE1226" s="742"/>
      <c r="AF1226" s="742"/>
      <c r="AG1226" s="740"/>
      <c r="AH1226" s="1068">
        <f>'報告書（事業主控）'!AH1226</f>
        <v>0</v>
      </c>
      <c r="AI1226" s="1069"/>
      <c r="AJ1226" s="1069"/>
      <c r="AK1226" s="1070"/>
      <c r="AL1226" s="741"/>
      <c r="AM1226" s="743"/>
      <c r="AN1226" s="1068">
        <f>'報告書（事業主控）'!AN1226</f>
        <v>0</v>
      </c>
      <c r="AO1226" s="1069"/>
      <c r="AP1226" s="1069"/>
      <c r="AQ1226" s="1069"/>
      <c r="AR1226" s="1069"/>
      <c r="AS1226" s="744"/>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5"/>
      <c r="AM1227" s="746"/>
      <c r="AN1227" s="951">
        <f>'報告書（事業主控）'!AN1227</f>
        <v>0</v>
      </c>
      <c r="AO1227" s="954"/>
      <c r="AP1227" s="954"/>
      <c r="AQ1227" s="954"/>
      <c r="AR1227" s="954"/>
      <c r="AS1227" s="747"/>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89"/>
      <c r="AM1228" s="690"/>
      <c r="AN1228" s="1061">
        <f>'報告書（事業主控）'!AN1228</f>
        <v>0</v>
      </c>
      <c r="AO1228" s="1062"/>
      <c r="AP1228" s="1062"/>
      <c r="AQ1228" s="1062"/>
      <c r="AR1228" s="1062"/>
      <c r="AS1228" s="690"/>
    </row>
    <row r="1229" spans="2:45" ht="18" customHeight="1">
      <c r="AN1229" s="1060">
        <f>'報告書（事業主控）'!AN1229:AR1229</f>
        <v>0</v>
      </c>
      <c r="AO1229" s="1060"/>
      <c r="AP1229" s="1060"/>
      <c r="AQ1229" s="1060"/>
      <c r="AR1229" s="106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34" t="s">
        <v>175</v>
      </c>
      <c r="C2" s="1334"/>
      <c r="D2" s="1334"/>
      <c r="E2" s="1334"/>
      <c r="F2" s="1334"/>
      <c r="G2" s="1334"/>
      <c r="H2" s="1334"/>
      <c r="I2" s="1334"/>
      <c r="J2" s="1334"/>
      <c r="K2" s="1334"/>
      <c r="L2" s="1337">
        <v>0</v>
      </c>
      <c r="M2" s="1338"/>
      <c r="N2" s="1338"/>
      <c r="O2" s="1339"/>
      <c r="P2" s="1335" t="s">
        <v>176</v>
      </c>
      <c r="Q2" s="1336"/>
      <c r="R2" s="1336"/>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273" t="s">
        <v>50</v>
      </c>
      <c r="O7" s="1273"/>
      <c r="P7" s="1273"/>
      <c r="Q7" s="1273"/>
      <c r="R7" s="1273"/>
      <c r="S7" s="1273"/>
      <c r="T7" s="1273"/>
      <c r="U7" s="1273"/>
      <c r="V7" s="1273"/>
      <c r="AR7" s="698"/>
      <c r="AS7" s="698"/>
      <c r="AT7" s="698"/>
      <c r="AU7" s="698"/>
      <c r="AV7" s="698"/>
      <c r="AW7" s="698"/>
      <c r="AX7" s="1198" t="s">
        <v>52</v>
      </c>
      <c r="AY7" s="1199"/>
      <c r="AZ7" s="1199"/>
      <c r="BA7" s="1199"/>
      <c r="BB7" s="1199"/>
      <c r="BC7" s="1199"/>
      <c r="BD7" s="1199"/>
      <c r="BE7" s="1200"/>
    </row>
    <row r="8" spans="2:57" s="1" customFormat="1" ht="10.15" customHeight="1">
      <c r="C8" s="1327"/>
      <c r="D8" s="1327"/>
      <c r="E8" s="1327"/>
      <c r="F8" s="1329"/>
      <c r="G8" s="1330"/>
      <c r="H8" s="1330"/>
      <c r="I8" s="1267" t="s">
        <v>51</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698"/>
      <c r="AS8" s="698"/>
      <c r="AT8" s="698"/>
      <c r="AU8" s="698"/>
      <c r="AV8" s="698"/>
      <c r="AW8" s="698"/>
      <c r="AX8" s="1201"/>
      <c r="AY8" s="1202"/>
      <c r="AZ8" s="1202"/>
      <c r="BA8" s="1202"/>
      <c r="BB8" s="1202"/>
      <c r="BC8" s="1202"/>
      <c r="BD8" s="1202"/>
      <c r="BE8" s="1203"/>
    </row>
    <row r="9" spans="2:57" s="1" customFormat="1" ht="10.15"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698"/>
      <c r="AS9" s="698"/>
      <c r="AT9" s="698"/>
      <c r="AU9" s="698"/>
      <c r="AV9" s="698"/>
      <c r="AW9" s="698"/>
      <c r="AX9" s="698"/>
      <c r="AY9" s="698"/>
      <c r="AZ9" s="698"/>
      <c r="BA9" s="698"/>
      <c r="BB9" s="698"/>
      <c r="BD9" s="699"/>
      <c r="BE9" s="699"/>
    </row>
    <row r="10" spans="2:57" ht="4.9000000000000004" customHeight="1"/>
    <row r="11" spans="2:57" s="1" customFormat="1" ht="10.15" customHeight="1">
      <c r="B11" s="1282" t="s">
        <v>9</v>
      </c>
      <c r="C11" s="944"/>
      <c r="D11" s="944"/>
      <c r="E11" s="944"/>
      <c r="F11" s="944"/>
      <c r="G11" s="944"/>
      <c r="H11" s="944"/>
      <c r="I11" s="944"/>
      <c r="J11" s="944"/>
      <c r="K11" s="944"/>
      <c r="L11" s="944"/>
      <c r="M11" s="1277" t="s">
        <v>53</v>
      </c>
      <c r="N11" s="1277"/>
      <c r="O11" s="1277"/>
      <c r="P11" s="1277"/>
      <c r="Q11" s="1277" t="s">
        <v>10</v>
      </c>
      <c r="R11" s="1277"/>
      <c r="S11" s="1277" t="s">
        <v>54</v>
      </c>
      <c r="T11" s="1277"/>
      <c r="U11" s="1277"/>
      <c r="V11" s="1277"/>
      <c r="W11" s="1277" t="s">
        <v>55</v>
      </c>
      <c r="X11" s="1277"/>
      <c r="Y11" s="1277"/>
      <c r="Z11" s="1277"/>
      <c r="AA11" s="1277"/>
      <c r="AB11" s="1277"/>
      <c r="AC11" s="1277"/>
      <c r="AD11" s="1277"/>
      <c r="AE11" s="1277"/>
      <c r="AF11" s="1277"/>
      <c r="AG11" s="1277"/>
      <c r="AH11" s="1277"/>
      <c r="AI11" s="841" t="s">
        <v>56</v>
      </c>
      <c r="AJ11" s="840"/>
      <c r="AK11" s="840"/>
      <c r="AL11" s="840"/>
      <c r="AM11" s="840"/>
      <c r="AN11" s="840"/>
      <c r="AR11" s="1309" t="s">
        <v>57</v>
      </c>
      <c r="AS11" s="1305"/>
      <c r="AT11" s="1305"/>
      <c r="AU11" s="1305"/>
      <c r="AV11" s="1305"/>
      <c r="AW11" s="1305"/>
      <c r="AX11" s="1305"/>
      <c r="AY11" s="1305"/>
      <c r="AZ11" s="1305"/>
      <c r="BA11" s="1381">
        <f ca="1">'報告書（事業主控）'!AL9</f>
        <v>30</v>
      </c>
      <c r="BB11" s="1382"/>
      <c r="BC11" s="1305" t="s">
        <v>58</v>
      </c>
      <c r="BD11" s="1305"/>
      <c r="BE11" s="1306"/>
    </row>
    <row r="12" spans="2:57" s="1" customFormat="1" ht="10.15"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5"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59</v>
      </c>
      <c r="C14" s="1249"/>
      <c r="D14" s="1287" t="s">
        <v>60</v>
      </c>
      <c r="E14" s="1288"/>
      <c r="F14" s="1288"/>
      <c r="G14" s="1288"/>
      <c r="H14" s="1288"/>
      <c r="I14" s="1288"/>
      <c r="J14" s="1288"/>
      <c r="K14" s="1288"/>
      <c r="L14" s="1289"/>
      <c r="M14" s="1340" t="s">
        <v>61</v>
      </c>
      <c r="N14" s="1294"/>
      <c r="O14" s="1294"/>
      <c r="P14" s="1294"/>
      <c r="Q14" s="1294"/>
      <c r="R14" s="1294"/>
      <c r="S14" s="1341"/>
      <c r="T14" s="1293" t="s">
        <v>62</v>
      </c>
      <c r="U14" s="1294"/>
      <c r="V14" s="1294"/>
      <c r="W14" s="1294"/>
      <c r="X14" s="1294"/>
      <c r="Y14" s="1294"/>
      <c r="Z14" s="1294"/>
      <c r="AA14" s="1294"/>
      <c r="AB14" s="1294"/>
      <c r="AC14" s="1295"/>
      <c r="AD14" s="1370" t="s">
        <v>63</v>
      </c>
      <c r="AE14" s="1371"/>
      <c r="AF14" s="1293" t="s">
        <v>26</v>
      </c>
      <c r="AG14" s="1294"/>
      <c r="AH14" s="1294"/>
      <c r="AI14" s="1294"/>
      <c r="AJ14" s="1294"/>
      <c r="AK14" s="1294"/>
      <c r="AL14" s="1294"/>
      <c r="AM14" s="1294"/>
      <c r="AN14" s="1294"/>
      <c r="AO14" s="1295"/>
      <c r="AP14" s="1386" t="s">
        <v>64</v>
      </c>
      <c r="AQ14" s="1387"/>
      <c r="AR14" s="1387"/>
      <c r="AS14" s="1387"/>
      <c r="AT14" s="1387"/>
      <c r="AU14" s="1388"/>
      <c r="AV14" s="1293" t="s">
        <v>65</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66</v>
      </c>
      <c r="AQ15" s="1263"/>
      <c r="AR15" s="1380"/>
      <c r="AS15" s="1262" t="s">
        <v>67</v>
      </c>
      <c r="AT15" s="1263"/>
      <c r="AU15" s="1264"/>
      <c r="AV15" s="1303"/>
      <c r="AW15" s="1297"/>
      <c r="AX15" s="1297"/>
      <c r="AY15" s="1297"/>
      <c r="AZ15" s="1297"/>
      <c r="BA15" s="1297"/>
      <c r="BB15" s="1297"/>
      <c r="BC15" s="1297"/>
      <c r="BD15" s="1297"/>
      <c r="BE15" s="1304"/>
    </row>
    <row r="16" spans="2:57" ht="7.5" customHeight="1">
      <c r="B16" s="1344">
        <v>31</v>
      </c>
      <c r="C16" s="1345"/>
      <c r="D16" s="1361" t="s">
        <v>131</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15</v>
      </c>
      <c r="AD16" s="898">
        <v>18</v>
      </c>
      <c r="AE16" s="1152"/>
      <c r="AF16" s="1377"/>
      <c r="AG16" s="1185">
        <f>'保険料計算シート（非表示）'!F4</f>
        <v>0</v>
      </c>
      <c r="AH16" s="1186"/>
      <c r="AI16" s="1186"/>
      <c r="AJ16" s="1186"/>
      <c r="AK16" s="1186"/>
      <c r="AL16" s="1186"/>
      <c r="AM16" s="1187"/>
      <c r="AN16" s="1389" t="s">
        <v>68</v>
      </c>
      <c r="AO16" s="1390"/>
      <c r="AP16" s="1374" t="s">
        <v>69</v>
      </c>
      <c r="AQ16" s="1375"/>
      <c r="AR16" s="1376"/>
      <c r="AS16" s="1374" t="s">
        <v>69</v>
      </c>
      <c r="AT16" s="1375"/>
      <c r="AU16" s="1376"/>
      <c r="AV16" s="1233">
        <f>IF(AS17="",ROUNDDOWN(AG16*設定シート!J45,0),ROUNDDOWN(AG16*AS17,0))</f>
        <v>0</v>
      </c>
      <c r="AW16" s="1234"/>
      <c r="AX16" s="1234"/>
      <c r="AY16" s="1234"/>
      <c r="AZ16" s="1234"/>
      <c r="BA16" s="1234"/>
      <c r="BB16" s="1234"/>
      <c r="BC16" s="1234"/>
      <c r="BD16" s="1235"/>
      <c r="BE16" s="1384" t="s">
        <v>15</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70</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4"/>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71</v>
      </c>
      <c r="BG21" s="1397" t="s">
        <v>72</v>
      </c>
      <c r="BH21" s="1397" t="s">
        <v>73</v>
      </c>
      <c r="BI21" s="1396" t="s">
        <v>74</v>
      </c>
    </row>
    <row r="22" spans="2:61" ht="7.5" customHeight="1">
      <c r="B22" s="1300">
        <v>32</v>
      </c>
      <c r="C22" s="904"/>
      <c r="D22" s="1352" t="s">
        <v>75</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5"/>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94</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5"/>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76</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5"/>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809</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5"/>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810</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5"/>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77</v>
      </c>
      <c r="E52" s="1438"/>
      <c r="F52" s="1438"/>
      <c r="G52" s="1425" t="s">
        <v>78</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5"/>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79</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5"/>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811</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5"/>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37</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80</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3"/>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0"/>
      <c r="BF72" s="1398"/>
      <c r="BG72" s="1397"/>
      <c r="BH72" s="1397"/>
      <c r="BI72" s="1396"/>
    </row>
    <row r="73" spans="2:61" ht="18" customHeight="1">
      <c r="AE73" s="47"/>
      <c r="AF73" s="402" t="s">
        <v>812</v>
      </c>
      <c r="AG73" s="1399" t="s">
        <v>306</v>
      </c>
      <c r="AH73" s="1399"/>
      <c r="AI73" s="1399"/>
      <c r="AJ73" s="1399"/>
      <c r="AK73" s="1399"/>
      <c r="AL73" s="1399"/>
      <c r="AM73" s="1399"/>
      <c r="AN73" s="1399"/>
      <c r="AO73" s="1400"/>
      <c r="AP73" s="403" t="s">
        <v>813</v>
      </c>
      <c r="AQ73" s="1401" t="s">
        <v>81</v>
      </c>
      <c r="AR73" s="1401"/>
      <c r="AS73" s="1401"/>
      <c r="AT73" s="1401"/>
      <c r="AU73" s="1402"/>
      <c r="AV73" s="1194" t="s">
        <v>307</v>
      </c>
      <c r="AW73" s="1194"/>
      <c r="AX73" s="1194"/>
      <c r="AY73" s="1194"/>
      <c r="AZ73" s="1194"/>
      <c r="BA73" s="1194"/>
      <c r="BB73" s="1194"/>
      <c r="BC73" s="1194"/>
      <c r="BD73" s="1194"/>
      <c r="BE73" s="1195"/>
      <c r="BF73" s="1398"/>
      <c r="BG73" s="1397"/>
      <c r="BH73" s="1397"/>
      <c r="BI73" s="1396"/>
    </row>
    <row r="74" spans="2:61" ht="10.15" customHeight="1">
      <c r="AF74" s="1222">
        <f>SUM(AG16:AM69)</f>
        <v>0</v>
      </c>
      <c r="AG74" s="1223"/>
      <c r="AH74" s="1223"/>
      <c r="AI74" s="1223"/>
      <c r="AJ74" s="1223"/>
      <c r="AK74" s="1223"/>
      <c r="AL74" s="1223"/>
      <c r="AM74" s="1223"/>
      <c r="AN74" s="1226" t="s">
        <v>68</v>
      </c>
      <c r="AO74" s="1227"/>
      <c r="AP74" s="1230" t="s">
        <v>82</v>
      </c>
      <c r="AQ74" s="1231"/>
      <c r="AR74" s="1231"/>
      <c r="AS74" s="1231"/>
      <c r="AT74" s="1231"/>
      <c r="AU74" s="1232"/>
      <c r="AV74" s="1403">
        <f>ROUNDDOWN(AF74*AP75,0)</f>
        <v>0</v>
      </c>
      <c r="AW74" s="1223"/>
      <c r="AX74" s="1223"/>
      <c r="AY74" s="1223"/>
      <c r="AZ74" s="1223"/>
      <c r="BA74" s="1223"/>
      <c r="BB74" s="1223"/>
      <c r="BC74" s="1223"/>
      <c r="BD74" s="1223"/>
      <c r="BE74" s="1325" t="s">
        <v>15</v>
      </c>
      <c r="BF74" s="1398"/>
      <c r="BG74" s="1397"/>
      <c r="BH74" s="1397"/>
      <c r="BI74" s="1396"/>
    </row>
    <row r="75" spans="2:61" ht="10.15"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83</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814</v>
      </c>
      <c r="AT76" s="1193"/>
      <c r="AU76" s="1193"/>
      <c r="AV76" s="1193"/>
      <c r="AW76" s="1311">
        <f>'報告書（事業主控）'!AJ30</f>
        <v>0</v>
      </c>
      <c r="AX76" s="1311"/>
      <c r="AY76" s="1311"/>
      <c r="AZ76" s="1311"/>
      <c r="BA76" s="914" t="s">
        <v>815</v>
      </c>
      <c r="BB76" s="914"/>
      <c r="BC76" s="914"/>
      <c r="BD76" s="1269">
        <f>'報告書（事業主控）'!AO30</f>
        <v>0</v>
      </c>
      <c r="BE76" s="1269"/>
      <c r="BF76" s="1270"/>
      <c r="BG76" s="1270"/>
      <c r="BH76" s="48" t="s">
        <v>816</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817</v>
      </c>
      <c r="AT77" s="1243"/>
      <c r="AU77" s="1243"/>
      <c r="AV77" s="1243"/>
      <c r="AW77" s="1312">
        <f>'報告書（事業主控）'!AJ31</f>
        <v>0</v>
      </c>
      <c r="AX77" s="1312"/>
      <c r="AY77" s="1312"/>
      <c r="AZ77" s="14" t="s">
        <v>815</v>
      </c>
      <c r="BA77" s="1313">
        <f>'報告書（事業主控）'!AM31</f>
        <v>0</v>
      </c>
      <c r="BB77" s="1313"/>
      <c r="BC77" s="1313"/>
      <c r="BD77" s="50" t="s">
        <v>815</v>
      </c>
      <c r="BE77" s="1270">
        <f>'報告書（事業主控）'!AP31</f>
        <v>0</v>
      </c>
      <c r="BF77" s="1270"/>
      <c r="BG77" s="1270"/>
      <c r="BH77" s="48" t="s">
        <v>816</v>
      </c>
    </row>
    <row r="78" spans="2:61" ht="11.1" customHeight="1">
      <c r="D78" s="1332">
        <f>'報告書（事業主控）'!D31</f>
        <v>0</v>
      </c>
      <c r="E78" s="1332"/>
      <c r="F78" s="1332"/>
      <c r="I78" s="1332">
        <f>'報告書（事業主控）'!G31</f>
        <v>0</v>
      </c>
      <c r="J78" s="1332"/>
      <c r="K78" s="1332"/>
      <c r="M78" s="1332">
        <f>'報告書（事業主控）'!J31</f>
        <v>0</v>
      </c>
      <c r="N78" s="1332"/>
      <c r="O78" s="1332"/>
    </row>
    <row r="79" spans="2:61" s="51" customFormat="1" ht="11.1" customHeight="1">
      <c r="B79" s="1246"/>
      <c r="C79" s="1246"/>
      <c r="D79" s="1333"/>
      <c r="E79" s="1333"/>
      <c r="F79" s="1333"/>
      <c r="G79" s="1246" t="s">
        <v>7</v>
      </c>
      <c r="H79" s="1246"/>
      <c r="I79" s="1333"/>
      <c r="J79" s="1333"/>
      <c r="K79" s="1333"/>
      <c r="L79" s="56" t="s">
        <v>8</v>
      </c>
      <c r="M79" s="1333"/>
      <c r="N79" s="1333"/>
      <c r="O79" s="1333"/>
      <c r="P79" s="1246" t="s">
        <v>30</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84</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f>'報告書（事業主控）'!D34</f>
        <v>0</v>
      </c>
      <c r="C81" s="1244"/>
      <c r="D81" s="1244"/>
      <c r="E81" s="1244"/>
      <c r="F81" s="1205" t="s">
        <v>85</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87</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88</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89</v>
      </c>
      <c r="C87" s="1452" t="s">
        <v>90</v>
      </c>
      <c r="D87" s="1159" t="s">
        <v>91</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92</v>
      </c>
      <c r="AA87" s="1160"/>
      <c r="AB87" s="1160"/>
      <c r="AC87" s="1160"/>
      <c r="AD87" s="1160"/>
      <c r="AE87" s="1160"/>
      <c r="AF87" s="1160"/>
      <c r="AG87" s="1160"/>
      <c r="AH87" s="1160"/>
      <c r="AI87" s="1160"/>
      <c r="AJ87" s="1160"/>
      <c r="AK87" s="1160"/>
      <c r="AL87" s="1160"/>
      <c r="AM87" s="1160"/>
      <c r="AN87" s="1160"/>
      <c r="AO87" s="1160"/>
      <c r="AP87" s="1160"/>
      <c r="AQ87" s="1161"/>
      <c r="AR87" s="1159" t="s">
        <v>93</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49</v>
      </c>
    </row>
    <row r="93" spans="2:61" ht="11.1" customHeight="1">
      <c r="B93" s="39"/>
      <c r="N93" s="1273" t="s">
        <v>50</v>
      </c>
      <c r="O93" s="1273"/>
      <c r="P93" s="1273"/>
      <c r="Q93" s="1273"/>
      <c r="R93" s="1273"/>
      <c r="S93" s="1273"/>
      <c r="T93" s="1273"/>
      <c r="U93" s="1273"/>
      <c r="V93" s="1273"/>
      <c r="AR93" s="698"/>
      <c r="AS93" s="698"/>
      <c r="AT93" s="698"/>
      <c r="AU93" s="698"/>
      <c r="AV93" s="698"/>
      <c r="AW93" s="698"/>
      <c r="AX93" s="1198" t="s">
        <v>727</v>
      </c>
      <c r="AY93" s="1199"/>
      <c r="AZ93" s="1199"/>
      <c r="BA93" s="1199"/>
      <c r="BB93" s="1199"/>
      <c r="BC93" s="1199"/>
      <c r="BD93" s="1199"/>
      <c r="BE93" s="1200"/>
    </row>
    <row r="94" spans="2:61" s="1" customFormat="1" ht="10.15" customHeight="1">
      <c r="C94" s="1327"/>
      <c r="D94" s="1327"/>
      <c r="E94" s="1327"/>
      <c r="F94" s="1453"/>
      <c r="G94" s="1429"/>
      <c r="H94" s="1429"/>
      <c r="I94" s="1267" t="s">
        <v>51</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698"/>
      <c r="AS94" s="698"/>
      <c r="AT94" s="698"/>
      <c r="AU94" s="698"/>
      <c r="AV94" s="698"/>
      <c r="AW94" s="698"/>
      <c r="AX94" s="1201"/>
      <c r="AY94" s="1202"/>
      <c r="AZ94" s="1202"/>
      <c r="BA94" s="1202"/>
      <c r="BB94" s="1202"/>
      <c r="BC94" s="1202"/>
      <c r="BD94" s="1202"/>
      <c r="BE94" s="1203"/>
    </row>
    <row r="95" spans="2:61" s="1" customFormat="1" ht="10.15"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282" t="s">
        <v>9</v>
      </c>
      <c r="C97" s="944"/>
      <c r="D97" s="944"/>
      <c r="E97" s="944"/>
      <c r="F97" s="944"/>
      <c r="G97" s="944"/>
      <c r="H97" s="944"/>
      <c r="I97" s="944"/>
      <c r="J97" s="944"/>
      <c r="K97" s="944"/>
      <c r="L97" s="944"/>
      <c r="M97" s="1277" t="s">
        <v>53</v>
      </c>
      <c r="N97" s="1277"/>
      <c r="O97" s="1277"/>
      <c r="P97" s="1277"/>
      <c r="Q97" s="1277" t="s">
        <v>10</v>
      </c>
      <c r="R97" s="1277"/>
      <c r="S97" s="1277" t="s">
        <v>54</v>
      </c>
      <c r="T97" s="1277"/>
      <c r="U97" s="1277"/>
      <c r="V97" s="1277"/>
      <c r="W97" s="1277" t="s">
        <v>55</v>
      </c>
      <c r="X97" s="1277"/>
      <c r="Y97" s="1277"/>
      <c r="Z97" s="1277"/>
      <c r="AA97" s="1277"/>
      <c r="AB97" s="1277"/>
      <c r="AC97" s="1277"/>
      <c r="AD97" s="1277"/>
      <c r="AE97" s="1277"/>
      <c r="AF97" s="1277"/>
      <c r="AG97" s="1277"/>
      <c r="AH97" s="1277"/>
      <c r="AI97" s="841" t="s">
        <v>56</v>
      </c>
      <c r="AJ97" s="840"/>
      <c r="AK97" s="840"/>
      <c r="AL97" s="840"/>
      <c r="AM97" s="840"/>
      <c r="AN97" s="840"/>
      <c r="AR97" s="1309" t="s">
        <v>57</v>
      </c>
      <c r="AS97" s="1305"/>
      <c r="AT97" s="1305"/>
      <c r="AU97" s="1305"/>
      <c r="AV97" s="1305"/>
      <c r="AW97" s="1305"/>
      <c r="AX97" s="1305"/>
      <c r="AY97" s="1305"/>
      <c r="AZ97" s="1305"/>
      <c r="BA97" s="1381">
        <f ca="1">BA11</f>
        <v>30</v>
      </c>
      <c r="BB97" s="1382"/>
      <c r="BC97" s="1305" t="s">
        <v>58</v>
      </c>
      <c r="BD97" s="1305"/>
      <c r="BE97" s="1306"/>
    </row>
    <row r="98" spans="2:61" s="1" customFormat="1" ht="10.15"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5"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59</v>
      </c>
      <c r="C100" s="1249"/>
      <c r="D100" s="1287" t="s">
        <v>60</v>
      </c>
      <c r="E100" s="1288"/>
      <c r="F100" s="1288"/>
      <c r="G100" s="1288"/>
      <c r="H100" s="1288"/>
      <c r="I100" s="1288"/>
      <c r="J100" s="1288"/>
      <c r="K100" s="1288"/>
      <c r="L100" s="1289"/>
      <c r="M100" s="1340" t="s">
        <v>61</v>
      </c>
      <c r="N100" s="1294"/>
      <c r="O100" s="1294"/>
      <c r="P100" s="1294"/>
      <c r="Q100" s="1294"/>
      <c r="R100" s="1294"/>
      <c r="S100" s="1341"/>
      <c r="T100" s="1293" t="s">
        <v>62</v>
      </c>
      <c r="U100" s="1294"/>
      <c r="V100" s="1294"/>
      <c r="W100" s="1294"/>
      <c r="X100" s="1294"/>
      <c r="Y100" s="1294"/>
      <c r="Z100" s="1294"/>
      <c r="AA100" s="1294"/>
      <c r="AB100" s="1294"/>
      <c r="AC100" s="1295"/>
      <c r="AD100" s="1370" t="s">
        <v>63</v>
      </c>
      <c r="AE100" s="1371"/>
      <c r="AF100" s="1293" t="s">
        <v>26</v>
      </c>
      <c r="AG100" s="1294"/>
      <c r="AH100" s="1294"/>
      <c r="AI100" s="1294"/>
      <c r="AJ100" s="1294"/>
      <c r="AK100" s="1294"/>
      <c r="AL100" s="1294"/>
      <c r="AM100" s="1294"/>
      <c r="AN100" s="1294"/>
      <c r="AO100" s="1295"/>
      <c r="AP100" s="1386" t="s">
        <v>64</v>
      </c>
      <c r="AQ100" s="1387"/>
      <c r="AR100" s="1387"/>
      <c r="AS100" s="1387"/>
      <c r="AT100" s="1387"/>
      <c r="AU100" s="1388"/>
      <c r="AV100" s="1293" t="s">
        <v>65</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66</v>
      </c>
      <c r="AQ101" s="1263"/>
      <c r="AR101" s="1380"/>
      <c r="AS101" s="1262" t="s">
        <v>67</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131</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15</v>
      </c>
      <c r="AD102" s="898">
        <v>18</v>
      </c>
      <c r="AE102" s="1152"/>
      <c r="AF102" s="1377"/>
      <c r="AG102" s="1233">
        <f>AG16</f>
        <v>0</v>
      </c>
      <c r="AH102" s="1234"/>
      <c r="AI102" s="1234"/>
      <c r="AJ102" s="1234"/>
      <c r="AK102" s="1234"/>
      <c r="AL102" s="1234"/>
      <c r="AM102" s="1235"/>
      <c r="AN102" s="1389" t="s">
        <v>68</v>
      </c>
      <c r="AO102" s="1390"/>
      <c r="AP102" s="1374" t="s">
        <v>69</v>
      </c>
      <c r="AQ102" s="1375"/>
      <c r="AR102" s="1376"/>
      <c r="AS102" s="1374" t="s">
        <v>69</v>
      </c>
      <c r="AT102" s="1375"/>
      <c r="AU102" s="1376"/>
      <c r="AV102" s="1233">
        <f>AV16</f>
        <v>0</v>
      </c>
      <c r="AW102" s="1234"/>
      <c r="AX102" s="1234"/>
      <c r="AY102" s="1234"/>
      <c r="AZ102" s="1234"/>
      <c r="BA102" s="1234"/>
      <c r="BB102" s="1234"/>
      <c r="BC102" s="1234"/>
      <c r="BD102" s="1235"/>
      <c r="BE102" s="1384" t="s">
        <v>15</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70</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4"/>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71</v>
      </c>
      <c r="BG107" s="1397" t="s">
        <v>72</v>
      </c>
      <c r="BH107" s="1397" t="s">
        <v>73</v>
      </c>
      <c r="BI107" s="1396" t="s">
        <v>74</v>
      </c>
    </row>
    <row r="108" spans="2:61" ht="7.5" customHeight="1">
      <c r="B108" s="1300">
        <v>32</v>
      </c>
      <c r="C108" s="904"/>
      <c r="D108" s="1352" t="s">
        <v>75</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5"/>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94</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5"/>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76</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5"/>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818</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5"/>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819</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5"/>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77</v>
      </c>
      <c r="E138" s="1438"/>
      <c r="F138" s="1438"/>
      <c r="G138" s="1434" t="s">
        <v>78</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5"/>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79</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5"/>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811</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5"/>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37</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80</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3"/>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0"/>
      <c r="BF158" s="1398"/>
      <c r="BG158" s="1397"/>
      <c r="BH158" s="1397"/>
      <c r="BI158" s="1396"/>
    </row>
    <row r="159" spans="2:61" ht="18" customHeight="1">
      <c r="AE159" s="47"/>
      <c r="AF159" s="402" t="s">
        <v>820</v>
      </c>
      <c r="AG159" s="1399" t="s">
        <v>298</v>
      </c>
      <c r="AH159" s="1399"/>
      <c r="AI159" s="1399"/>
      <c r="AJ159" s="1399"/>
      <c r="AK159" s="1399"/>
      <c r="AL159" s="1399"/>
      <c r="AM159" s="1399"/>
      <c r="AN159" s="1399"/>
      <c r="AO159" s="1400"/>
      <c r="AP159" s="403" t="s">
        <v>305</v>
      </c>
      <c r="AQ159" s="1401" t="s">
        <v>81</v>
      </c>
      <c r="AR159" s="1401"/>
      <c r="AS159" s="1401"/>
      <c r="AT159" s="1401"/>
      <c r="AU159" s="1402"/>
      <c r="AV159" s="1194" t="s">
        <v>307</v>
      </c>
      <c r="AW159" s="1194"/>
      <c r="AX159" s="1194"/>
      <c r="AY159" s="1194"/>
      <c r="AZ159" s="1194"/>
      <c r="BA159" s="1194"/>
      <c r="BB159" s="1194"/>
      <c r="BC159" s="1194"/>
      <c r="BD159" s="1194"/>
      <c r="BE159" s="1195"/>
      <c r="BF159" s="1398"/>
      <c r="BG159" s="1397"/>
      <c r="BH159" s="1397"/>
      <c r="BI159" s="1396"/>
    </row>
    <row r="160" spans="2:61" ht="10.15" customHeight="1">
      <c r="AF160" s="1222">
        <f>AF74</f>
        <v>0</v>
      </c>
      <c r="AG160" s="1223"/>
      <c r="AH160" s="1223"/>
      <c r="AI160" s="1223"/>
      <c r="AJ160" s="1223"/>
      <c r="AK160" s="1223"/>
      <c r="AL160" s="1223"/>
      <c r="AM160" s="1223"/>
      <c r="AN160" s="1226" t="s">
        <v>68</v>
      </c>
      <c r="AO160" s="1227"/>
      <c r="AP160" s="1230" t="s">
        <v>82</v>
      </c>
      <c r="AQ160" s="1231"/>
      <c r="AR160" s="1231"/>
      <c r="AS160" s="1231"/>
      <c r="AT160" s="1231"/>
      <c r="AU160" s="1232"/>
      <c r="AV160" s="1403">
        <f>AV74</f>
        <v>0</v>
      </c>
      <c r="AW160" s="1223"/>
      <c r="AX160" s="1223"/>
      <c r="AY160" s="1223"/>
      <c r="AZ160" s="1223"/>
      <c r="BA160" s="1223"/>
      <c r="BB160" s="1223"/>
      <c r="BC160" s="1223"/>
      <c r="BD160" s="1223"/>
      <c r="BE160" s="1325" t="s">
        <v>15</v>
      </c>
      <c r="BF160" s="1398"/>
      <c r="BG160" s="1397"/>
      <c r="BH160" s="1397"/>
      <c r="BI160" s="1396"/>
    </row>
    <row r="161" spans="2:61" ht="10.15"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83</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821</v>
      </c>
      <c r="AT162" s="1193"/>
      <c r="AU162" s="1193"/>
      <c r="AV162" s="1193"/>
      <c r="AW162" s="1311">
        <f>AW76</f>
        <v>0</v>
      </c>
      <c r="AX162" s="1311"/>
      <c r="AY162" s="1311"/>
      <c r="AZ162" s="1311"/>
      <c r="BA162" s="914" t="s">
        <v>822</v>
      </c>
      <c r="BB162" s="914"/>
      <c r="BC162" s="914"/>
      <c r="BD162" s="1269">
        <f>BD76</f>
        <v>0</v>
      </c>
      <c r="BE162" s="1467"/>
      <c r="BF162" s="1468"/>
      <c r="BG162" s="1468"/>
      <c r="BH162" s="48" t="s">
        <v>823</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824</v>
      </c>
      <c r="AT163" s="1243"/>
      <c r="AU163" s="1243"/>
      <c r="AV163" s="1243"/>
      <c r="AW163" s="1469">
        <f>AW77</f>
        <v>0</v>
      </c>
      <c r="AX163" s="1469"/>
      <c r="AY163" s="1469"/>
      <c r="AZ163" s="14" t="s">
        <v>822</v>
      </c>
      <c r="BA163" s="1313">
        <f>BA77</f>
        <v>0</v>
      </c>
      <c r="BB163" s="1313"/>
      <c r="BC163" s="1313"/>
      <c r="BD163" s="50" t="s">
        <v>822</v>
      </c>
      <c r="BE163" s="1470">
        <f>BE77</f>
        <v>0</v>
      </c>
      <c r="BF163" s="1468"/>
      <c r="BG163" s="1468"/>
      <c r="BH163" s="48" t="s">
        <v>823</v>
      </c>
    </row>
    <row r="164" spans="2:61" ht="11.1" customHeight="1">
      <c r="D164" s="1332">
        <f>D78</f>
        <v>0</v>
      </c>
      <c r="E164" s="1332"/>
      <c r="F164" s="1332"/>
      <c r="I164" s="1332">
        <f>I78</f>
        <v>0</v>
      </c>
      <c r="J164" s="1332"/>
      <c r="K164" s="1332"/>
      <c r="M164" s="1332">
        <f>M78</f>
        <v>0</v>
      </c>
      <c r="N164" s="1332"/>
      <c r="O164" s="1332"/>
    </row>
    <row r="165" spans="2:61" s="51" customFormat="1" ht="11.1" customHeight="1">
      <c r="B165" s="1246"/>
      <c r="C165" s="1246"/>
      <c r="D165" s="1333"/>
      <c r="E165" s="1333"/>
      <c r="F165" s="1333"/>
      <c r="G165" s="1246" t="s">
        <v>7</v>
      </c>
      <c r="H165" s="1246"/>
      <c r="I165" s="1333"/>
      <c r="J165" s="1333"/>
      <c r="K165" s="1333"/>
      <c r="L165" s="56" t="s">
        <v>8</v>
      </c>
      <c r="M165" s="1333"/>
      <c r="N165" s="1333"/>
      <c r="O165" s="1333"/>
      <c r="P165" s="1246" t="s">
        <v>30</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84</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f>B81</f>
        <v>0</v>
      </c>
      <c r="C167" s="1244"/>
      <c r="D167" s="1244"/>
      <c r="E167" s="1244"/>
      <c r="F167" s="1205" t="s">
        <v>85</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87</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88</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89</v>
      </c>
      <c r="C173" s="1452" t="s">
        <v>90</v>
      </c>
      <c r="D173" s="1159" t="s">
        <v>91</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92</v>
      </c>
      <c r="AA173" s="1160"/>
      <c r="AB173" s="1160"/>
      <c r="AC173" s="1160"/>
      <c r="AD173" s="1160"/>
      <c r="AE173" s="1160"/>
      <c r="AF173" s="1160"/>
      <c r="AG173" s="1160"/>
      <c r="AH173" s="1160"/>
      <c r="AI173" s="1160"/>
      <c r="AJ173" s="1160"/>
      <c r="AK173" s="1160"/>
      <c r="AL173" s="1160"/>
      <c r="AM173" s="1160"/>
      <c r="AN173" s="1160"/>
      <c r="AO173" s="1160"/>
      <c r="AP173" s="1160"/>
      <c r="AQ173" s="1161"/>
      <c r="AR173" s="1159" t="s">
        <v>93</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heet="1" objects="1" scenarios="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334</v>
      </c>
      <c r="G25" s="1493"/>
      <c r="H25" s="1493"/>
      <c r="I25" s="1493" t="s">
        <v>335</v>
      </c>
      <c r="J25" s="1493"/>
      <c r="K25" s="1493"/>
      <c r="L25" s="79"/>
      <c r="AA25" s="80"/>
      <c r="AB25" s="80"/>
      <c r="AC25" s="1495" t="s">
        <v>336</v>
      </c>
      <c r="AD25" s="1495"/>
      <c r="AE25" s="1495"/>
      <c r="AF25" s="1495"/>
      <c r="AG25" s="1495"/>
      <c r="AH25" s="1495"/>
      <c r="AI25" s="1495"/>
      <c r="AJ25" s="1495"/>
      <c r="AK25" s="1495"/>
      <c r="AL25" s="1495"/>
      <c r="AM25" s="1495"/>
      <c r="AN25" s="1495"/>
      <c r="AO25" s="80"/>
      <c r="AP25" s="80"/>
      <c r="AQ25" s="1495" t="s">
        <v>337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338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339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340</v>
      </c>
      <c r="D32" s="1556"/>
      <c r="E32" s="1557"/>
      <c r="F32" s="1561" t="s">
        <v>341</v>
      </c>
      <c r="G32" s="1562"/>
      <c r="H32" s="1562"/>
      <c r="I32" s="1562"/>
      <c r="J32" s="1562"/>
      <c r="K32" s="1562"/>
      <c r="L32" s="1563"/>
      <c r="M32" s="1567" t="s">
        <v>342</v>
      </c>
      <c r="N32" s="1567"/>
      <c r="O32" s="1567"/>
      <c r="P32" s="1569" t="s">
        <v>343</v>
      </c>
      <c r="Q32" s="1569"/>
      <c r="R32" s="1569"/>
      <c r="S32" s="1569"/>
      <c r="T32" s="1569"/>
      <c r="U32" s="1569"/>
      <c r="V32" s="1571" t="s">
        <v>344</v>
      </c>
      <c r="W32" s="1571"/>
      <c r="X32" s="1571"/>
      <c r="Y32" s="1571"/>
      <c r="Z32" s="1571"/>
      <c r="AA32" s="1571"/>
      <c r="AB32" s="1571"/>
      <c r="AC32" s="1571"/>
      <c r="AD32" s="1571"/>
      <c r="AE32" s="1571"/>
      <c r="AF32" s="1571"/>
      <c r="AG32" s="1571"/>
      <c r="AH32" s="1571"/>
      <c r="AI32" s="1571"/>
      <c r="AJ32" s="1571"/>
      <c r="AK32" s="1571"/>
      <c r="AL32" s="1571"/>
      <c r="AM32" s="1571"/>
      <c r="AN32" s="1571" t="s">
        <v>345</v>
      </c>
      <c r="AO32" s="1571"/>
      <c r="AP32" s="1571"/>
      <c r="AQ32" s="1571"/>
      <c r="AR32" s="1571"/>
      <c r="AS32" s="1571"/>
      <c r="AT32" s="1571"/>
      <c r="AU32" s="1571"/>
      <c r="AV32" s="1571"/>
      <c r="AW32" s="1571"/>
      <c r="AX32" s="1571"/>
      <c r="AY32" s="1573"/>
      <c r="AZ32" s="90"/>
      <c r="BD32" s="1522" t="s">
        <v>346</v>
      </c>
      <c r="BE32" s="1522"/>
      <c r="BF32" s="1522"/>
      <c r="BG32" s="1522"/>
      <c r="BH32" s="1522"/>
      <c r="BI32" s="1522" t="s">
        <v>347</v>
      </c>
      <c r="BJ32" s="1522"/>
      <c r="BK32" s="1522"/>
      <c r="BL32" s="1522"/>
      <c r="BM32" s="1522"/>
      <c r="BN32" s="1522"/>
      <c r="BO32" s="1523" t="s">
        <v>348</v>
      </c>
      <c r="BP32" s="1524"/>
      <c r="BQ32" s="1524"/>
      <c r="BR32" s="1524"/>
      <c r="BS32" s="1524"/>
      <c r="BT32" s="1524"/>
      <c r="BU32" s="1525"/>
      <c r="BV32" s="1529" t="s">
        <v>349</v>
      </c>
      <c r="BW32" s="1530"/>
      <c r="BX32" s="1530"/>
      <c r="BY32" s="1530"/>
      <c r="BZ32" s="1531"/>
      <c r="CG32" s="1535" t="s">
        <v>938</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351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807</v>
      </c>
      <c r="H41" s="1554"/>
      <c r="I41" s="1554"/>
      <c r="J41" s="1554"/>
      <c r="K41" s="1554"/>
      <c r="L41" s="1554"/>
      <c r="M41" s="1554"/>
      <c r="N41" s="1554"/>
      <c r="O41" s="1554"/>
      <c r="P41" s="1554"/>
      <c r="Q41" s="1554"/>
      <c r="R41" s="1554"/>
      <c r="S41" s="1554"/>
      <c r="T41" s="1554"/>
      <c r="U41" s="1554"/>
      <c r="V41" s="1554"/>
      <c r="W41" s="1554"/>
      <c r="X41" s="1554"/>
      <c r="Y41" s="1554"/>
      <c r="Z41" s="1554"/>
      <c r="AA41" s="1554"/>
      <c r="AN41" s="1620" t="s">
        <v>808</v>
      </c>
      <c r="AO41" s="1620"/>
      <c r="AP41" s="1620"/>
      <c r="AQ41" s="1620"/>
      <c r="AR41" s="1620"/>
      <c r="AS41" s="1620"/>
      <c r="AT41" s="1620"/>
      <c r="AU41" s="1620"/>
      <c r="AV41" s="1620"/>
      <c r="AW41" s="1620"/>
      <c r="AX41" s="1620"/>
      <c r="AY41" s="1620"/>
      <c r="AZ41" s="1620"/>
      <c r="BA41" s="1620"/>
      <c r="BB41" s="1620"/>
      <c r="BC41" s="1620"/>
      <c r="BD41" s="1620"/>
      <c r="BE41" s="1620"/>
      <c r="BF41" s="1620"/>
      <c r="BG41" s="1620"/>
      <c r="BH41" s="1620"/>
      <c r="BI41" s="1620"/>
      <c r="BJ41" s="1620"/>
      <c r="BK41" s="1620"/>
      <c r="BL41" s="1620"/>
      <c r="BS41" s="1554" t="s">
        <v>353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354</v>
      </c>
      <c r="H43" s="1605"/>
      <c r="I43" s="1606"/>
      <c r="J43" s="1607" t="s">
        <v>355</v>
      </c>
      <c r="K43" s="1607"/>
      <c r="L43" s="1607"/>
      <c r="M43" s="1561"/>
      <c r="N43" s="1562"/>
      <c r="O43" s="1562"/>
      <c r="P43" s="1610" t="s">
        <v>38</v>
      </c>
      <c r="Q43" s="1611"/>
      <c r="R43" s="1612"/>
      <c r="S43" s="1607" t="s">
        <v>355</v>
      </c>
      <c r="T43" s="1607"/>
      <c r="U43" s="1607"/>
      <c r="V43" s="1561"/>
      <c r="W43" s="1562"/>
      <c r="X43" s="1562"/>
      <c r="Y43" s="1610" t="s">
        <v>39</v>
      </c>
      <c r="Z43" s="1611"/>
      <c r="AA43" s="1612"/>
      <c r="AB43" s="1607" t="s">
        <v>355</v>
      </c>
      <c r="AC43" s="1607"/>
      <c r="AD43" s="1607"/>
      <c r="AE43" s="1561"/>
      <c r="AF43" s="1562"/>
      <c r="AG43" s="1562"/>
      <c r="AH43" s="1610" t="s">
        <v>356</v>
      </c>
      <c r="AI43" s="1611"/>
      <c r="AJ43" s="1612"/>
      <c r="AK43" s="1519"/>
      <c r="AL43" s="1621"/>
      <c r="AM43" s="99"/>
      <c r="AN43" s="1604" t="s">
        <v>354</v>
      </c>
      <c r="AO43" s="1605"/>
      <c r="AP43" s="1606"/>
      <c r="AQ43" s="1607" t="s">
        <v>355</v>
      </c>
      <c r="AR43" s="1607"/>
      <c r="AS43" s="1607"/>
      <c r="AT43" s="1561"/>
      <c r="AU43" s="1562"/>
      <c r="AV43" s="1562"/>
      <c r="AW43" s="1610" t="s">
        <v>38</v>
      </c>
      <c r="AX43" s="1611"/>
      <c r="AY43" s="1612"/>
      <c r="AZ43" s="1607" t="s">
        <v>355</v>
      </c>
      <c r="BA43" s="1607"/>
      <c r="BB43" s="1607"/>
      <c r="BC43" s="1561"/>
      <c r="BD43" s="1562"/>
      <c r="BE43" s="1562"/>
      <c r="BF43" s="1610" t="s">
        <v>39</v>
      </c>
      <c r="BG43" s="1611"/>
      <c r="BH43" s="1612"/>
      <c r="BI43" s="1607" t="s">
        <v>355</v>
      </c>
      <c r="BJ43" s="1607"/>
      <c r="BK43" s="1607"/>
      <c r="BL43" s="1561"/>
      <c r="BM43" s="1562"/>
      <c r="BN43" s="1562"/>
      <c r="BO43" s="1610" t="s">
        <v>356</v>
      </c>
      <c r="BP43" s="1611"/>
      <c r="BQ43" s="1612"/>
      <c r="BR43" s="1519"/>
      <c r="BS43" s="1621"/>
      <c r="BU43" s="1623"/>
      <c r="BV43" s="1623"/>
      <c r="BW43" s="1623"/>
      <c r="BX43" s="1519"/>
      <c r="BY43" s="1621"/>
    </row>
    <row r="44" spans="3:107" ht="8.25" customHeight="1">
      <c r="G44" s="1613"/>
      <c r="H44" s="1336"/>
      <c r="I44" s="1614"/>
      <c r="J44" s="1608"/>
      <c r="K44" s="1608"/>
      <c r="L44" s="1608"/>
      <c r="M44" s="1613"/>
      <c r="N44" s="1336"/>
      <c r="O44" s="1336"/>
      <c r="P44" s="1618"/>
      <c r="Q44" s="1336"/>
      <c r="R44" s="1614"/>
      <c r="S44" s="1608"/>
      <c r="T44" s="1608"/>
      <c r="U44" s="1608"/>
      <c r="V44" s="1613"/>
      <c r="W44" s="1336"/>
      <c r="X44" s="1336"/>
      <c r="Y44" s="1618"/>
      <c r="Z44" s="1336"/>
      <c r="AA44" s="1614"/>
      <c r="AB44" s="1608"/>
      <c r="AC44" s="1608"/>
      <c r="AD44" s="1608"/>
      <c r="AE44" s="1613"/>
      <c r="AF44" s="1336"/>
      <c r="AG44" s="1336"/>
      <c r="AH44" s="1618"/>
      <c r="AI44" s="1336"/>
      <c r="AJ44" s="1614"/>
      <c r="AK44" s="1622"/>
      <c r="AL44" s="1621"/>
      <c r="AM44" s="99"/>
      <c r="AN44" s="1613"/>
      <c r="AO44" s="1336"/>
      <c r="AP44" s="1614"/>
      <c r="AQ44" s="1608"/>
      <c r="AR44" s="1608"/>
      <c r="AS44" s="1608"/>
      <c r="AT44" s="1613"/>
      <c r="AU44" s="1336"/>
      <c r="AV44" s="1336"/>
      <c r="AW44" s="1618"/>
      <c r="AX44" s="1336"/>
      <c r="AY44" s="1614"/>
      <c r="AZ44" s="1608"/>
      <c r="BA44" s="1608"/>
      <c r="BB44" s="1608"/>
      <c r="BC44" s="1613"/>
      <c r="BD44" s="1336"/>
      <c r="BE44" s="1336"/>
      <c r="BF44" s="1618"/>
      <c r="BG44" s="1336"/>
      <c r="BH44" s="1614"/>
      <c r="BI44" s="1608"/>
      <c r="BJ44" s="1608"/>
      <c r="BK44" s="1608"/>
      <c r="BL44" s="1613"/>
      <c r="BM44" s="1336"/>
      <c r="BN44" s="1336"/>
      <c r="BO44" s="1618"/>
      <c r="BP44" s="1336"/>
      <c r="BQ44" s="1614"/>
      <c r="BR44" s="1622"/>
      <c r="BS44" s="1621"/>
      <c r="BU44" s="1623"/>
      <c r="BV44" s="1623"/>
      <c r="BW44" s="1623"/>
      <c r="BX44" s="1622"/>
      <c r="BY44" s="1621"/>
    </row>
    <row r="45" spans="3:107" ht="8.25" customHeight="1">
      <c r="G45" s="1615"/>
      <c r="H45" s="1616"/>
      <c r="I45" s="1617"/>
      <c r="J45" s="1609"/>
      <c r="K45" s="1609"/>
      <c r="L45" s="1609"/>
      <c r="M45" s="1615"/>
      <c r="N45" s="1616"/>
      <c r="O45" s="1616"/>
      <c r="P45" s="1619"/>
      <c r="Q45" s="1616"/>
      <c r="R45" s="1617"/>
      <c r="S45" s="1609"/>
      <c r="T45" s="1609"/>
      <c r="U45" s="1609"/>
      <c r="V45" s="1615"/>
      <c r="W45" s="1616"/>
      <c r="X45" s="1616"/>
      <c r="Y45" s="1619"/>
      <c r="Z45" s="1616"/>
      <c r="AA45" s="1617"/>
      <c r="AB45" s="1609"/>
      <c r="AC45" s="1609"/>
      <c r="AD45" s="1609"/>
      <c r="AE45" s="1615"/>
      <c r="AF45" s="1616"/>
      <c r="AG45" s="1616"/>
      <c r="AH45" s="1619"/>
      <c r="AI45" s="1616"/>
      <c r="AJ45" s="1617"/>
      <c r="AK45" s="1622"/>
      <c r="AL45" s="1621"/>
      <c r="AM45" s="99"/>
      <c r="AN45" s="1615"/>
      <c r="AO45" s="1616"/>
      <c r="AP45" s="1617"/>
      <c r="AQ45" s="1609"/>
      <c r="AR45" s="1609"/>
      <c r="AS45" s="1609"/>
      <c r="AT45" s="1615"/>
      <c r="AU45" s="1616"/>
      <c r="AV45" s="1616"/>
      <c r="AW45" s="1619"/>
      <c r="AX45" s="1616"/>
      <c r="AY45" s="1617"/>
      <c r="AZ45" s="1609"/>
      <c r="BA45" s="1609"/>
      <c r="BB45" s="1609"/>
      <c r="BC45" s="1615"/>
      <c r="BD45" s="1616"/>
      <c r="BE45" s="1616"/>
      <c r="BF45" s="1619"/>
      <c r="BG45" s="1616"/>
      <c r="BH45" s="1617"/>
      <c r="BI45" s="1609"/>
      <c r="BJ45" s="1609"/>
      <c r="BK45" s="1609"/>
      <c r="BL45" s="1615"/>
      <c r="BM45" s="1616"/>
      <c r="BN45" s="1616"/>
      <c r="BO45" s="1619"/>
      <c r="BP45" s="1616"/>
      <c r="BQ45" s="1617"/>
      <c r="BR45" s="1622"/>
      <c r="BS45" s="1621"/>
      <c r="BU45" s="1623"/>
      <c r="BV45" s="1623"/>
      <c r="BW45" s="1623"/>
      <c r="BX45" s="1622"/>
      <c r="BY45" s="1621"/>
    </row>
    <row r="46" spans="3:107" ht="8.25" customHeight="1" thickBot="1">
      <c r="G46" s="1554" t="s">
        <v>357</v>
      </c>
      <c r="H46" s="1514"/>
      <c r="I46" s="1514"/>
      <c r="J46" s="1514"/>
      <c r="K46" s="1514"/>
      <c r="L46" s="1514"/>
      <c r="M46" s="1514"/>
      <c r="N46" s="1514"/>
      <c r="O46" s="1514"/>
      <c r="P46" s="1514"/>
      <c r="Q46" s="1514"/>
      <c r="R46" s="1514"/>
      <c r="AB46" s="1554" t="s">
        <v>358</v>
      </c>
      <c r="AC46" s="1514"/>
      <c r="AD46" s="1514"/>
      <c r="AE46" s="1514"/>
      <c r="AF46" s="1514"/>
      <c r="AG46" s="1514"/>
      <c r="AH46" s="1514"/>
      <c r="AI46" s="1514"/>
      <c r="AJ46" s="1514"/>
      <c r="AK46" s="1514"/>
      <c r="AL46" s="1514"/>
      <c r="AM46" s="1514"/>
      <c r="AN46" s="1514"/>
      <c r="AO46" s="1514"/>
      <c r="AW46" s="804"/>
      <c r="AX46" s="804"/>
      <c r="AY46" s="804"/>
      <c r="AZ46" s="804"/>
      <c r="BA46" s="804"/>
      <c r="BB46" s="804"/>
      <c r="BC46" s="804"/>
      <c r="BD46" s="804"/>
      <c r="BE46" s="804"/>
      <c r="BF46" s="804"/>
      <c r="BG46" s="804"/>
      <c r="BH46" s="804"/>
      <c r="BI46" s="804"/>
      <c r="BJ46" s="804"/>
      <c r="BK46" s="804"/>
      <c r="BN46" s="1554" t="s">
        <v>359</v>
      </c>
      <c r="BO46" s="1554"/>
      <c r="BP46" s="1554"/>
      <c r="BQ46" s="1554"/>
      <c r="BR46" s="1554"/>
      <c r="BS46" s="1554"/>
      <c r="BT46" s="1554"/>
      <c r="BU46" s="1554" t="s">
        <v>360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8" t="s">
        <v>95</v>
      </c>
      <c r="H48" s="1629"/>
      <c r="I48" s="1629"/>
      <c r="J48" s="1630" t="s">
        <v>96</v>
      </c>
      <c r="K48" s="1630"/>
      <c r="L48" s="1630"/>
      <c r="M48" s="1630" t="s">
        <v>97</v>
      </c>
      <c r="N48" s="1630"/>
      <c r="O48" s="1630"/>
      <c r="P48" s="1630" t="s">
        <v>98</v>
      </c>
      <c r="Q48" s="1630"/>
      <c r="R48" s="1630"/>
      <c r="S48" s="1630" t="s">
        <v>95</v>
      </c>
      <c r="T48" s="1630"/>
      <c r="U48" s="1630"/>
      <c r="V48" s="1629" t="s">
        <v>99</v>
      </c>
      <c r="W48" s="1629"/>
      <c r="X48" s="1631"/>
      <c r="Y48" s="1519"/>
      <c r="Z48" s="1621"/>
      <c r="AA48" s="99"/>
      <c r="AB48" s="1632" t="s">
        <v>361</v>
      </c>
      <c r="AC48" s="1611"/>
      <c r="AD48" s="1611"/>
      <c r="AE48" s="1624" t="s">
        <v>362</v>
      </c>
      <c r="AF48" s="1624"/>
      <c r="AG48" s="1624"/>
      <c r="AH48" s="1624" t="s">
        <v>363</v>
      </c>
      <c r="AI48" s="1624"/>
      <c r="AJ48" s="1624"/>
      <c r="AK48" s="1624" t="s">
        <v>364</v>
      </c>
      <c r="AL48" s="1624"/>
      <c r="AM48" s="1624"/>
      <c r="AN48" s="1624" t="s">
        <v>361</v>
      </c>
      <c r="AO48" s="1624"/>
      <c r="AP48" s="1624"/>
      <c r="AQ48" s="1611" t="s">
        <v>365</v>
      </c>
      <c r="AR48" s="1611"/>
      <c r="AS48" s="1612"/>
      <c r="AT48" s="1490"/>
      <c r="AU48" s="1627"/>
      <c r="AW48" s="809"/>
      <c r="AX48" s="809"/>
      <c r="AY48" s="809"/>
      <c r="AZ48" s="809"/>
      <c r="BA48" s="809"/>
      <c r="BB48" s="809"/>
      <c r="BC48" s="809"/>
      <c r="BD48" s="809"/>
      <c r="BE48" s="809"/>
      <c r="BF48" s="809"/>
      <c r="BG48" s="809"/>
      <c r="BH48" s="809"/>
      <c r="BI48" s="809"/>
      <c r="BJ48" s="809"/>
      <c r="BK48" s="809"/>
      <c r="BL48" s="810"/>
      <c r="BM48" s="810"/>
      <c r="BO48" s="1623"/>
      <c r="BP48" s="1623"/>
      <c r="BQ48" s="1623"/>
      <c r="BR48" s="1519"/>
      <c r="BS48" s="1621"/>
      <c r="BU48" s="1623"/>
      <c r="BV48" s="1623"/>
      <c r="BW48" s="1623"/>
      <c r="BX48" s="1519"/>
      <c r="BY48" s="1621"/>
    </row>
    <row r="49" spans="4:111" ht="8.25" customHeight="1">
      <c r="D49" s="113"/>
      <c r="G49" s="1640"/>
      <c r="H49" s="1641"/>
      <c r="I49" s="1641"/>
      <c r="J49" s="1641"/>
      <c r="K49" s="1641"/>
      <c r="L49" s="1641"/>
      <c r="M49" s="1641"/>
      <c r="N49" s="1641"/>
      <c r="O49" s="1641"/>
      <c r="P49" s="1641"/>
      <c r="Q49" s="1641"/>
      <c r="R49" s="1641"/>
      <c r="S49" s="1641"/>
      <c r="T49" s="1641"/>
      <c r="U49" s="1641"/>
      <c r="V49" s="1644"/>
      <c r="W49" s="1644"/>
      <c r="X49" s="1645"/>
      <c r="Y49" s="1622"/>
      <c r="Z49" s="1621"/>
      <c r="AA49" s="99"/>
      <c r="AB49" s="1648" t="s">
        <v>101</v>
      </c>
      <c r="AC49" s="1625"/>
      <c r="AD49" s="1625"/>
      <c r="AE49" s="1625" t="s">
        <v>101</v>
      </c>
      <c r="AF49" s="1625"/>
      <c r="AG49" s="1625"/>
      <c r="AH49" s="1625" t="s">
        <v>101</v>
      </c>
      <c r="AI49" s="1625"/>
      <c r="AJ49" s="1625"/>
      <c r="AK49" s="1625" t="s">
        <v>101</v>
      </c>
      <c r="AL49" s="1625"/>
      <c r="AM49" s="1625"/>
      <c r="AN49" s="1625" t="s">
        <v>101</v>
      </c>
      <c r="AO49" s="1625"/>
      <c r="AP49" s="1625"/>
      <c r="AQ49" s="1336" t="s">
        <v>101</v>
      </c>
      <c r="AR49" s="1336"/>
      <c r="AS49" s="1614"/>
      <c r="AT49" s="1490"/>
      <c r="AU49" s="1627"/>
      <c r="AW49" s="810"/>
      <c r="AX49" s="810"/>
      <c r="AY49" s="810"/>
      <c r="AZ49" s="810"/>
      <c r="BA49" s="810"/>
      <c r="BB49" s="810"/>
      <c r="BC49" s="810"/>
      <c r="BD49" s="810"/>
      <c r="BE49" s="810"/>
      <c r="BF49" s="810"/>
      <c r="BG49" s="810"/>
      <c r="BH49" s="810"/>
      <c r="BI49" s="810"/>
      <c r="BJ49" s="810"/>
      <c r="BK49" s="810"/>
      <c r="BL49" s="810"/>
      <c r="BM49" s="810"/>
      <c r="BO49" s="1623"/>
      <c r="BP49" s="1623"/>
      <c r="BQ49" s="1623"/>
      <c r="BR49" s="1622"/>
      <c r="BS49" s="1621"/>
      <c r="BU49" s="1623"/>
      <c r="BV49" s="1623"/>
      <c r="BW49" s="1623"/>
      <c r="BX49" s="1622"/>
      <c r="BY49" s="1621"/>
    </row>
    <row r="50" spans="4:111" ht="8.25" customHeight="1">
      <c r="D50" s="113"/>
      <c r="G50" s="1642"/>
      <c r="H50" s="1643"/>
      <c r="I50" s="1643"/>
      <c r="J50" s="1643"/>
      <c r="K50" s="1643"/>
      <c r="L50" s="1643"/>
      <c r="M50" s="1643"/>
      <c r="N50" s="1643"/>
      <c r="O50" s="1643"/>
      <c r="P50" s="1643"/>
      <c r="Q50" s="1643"/>
      <c r="R50" s="1643"/>
      <c r="S50" s="1643"/>
      <c r="T50" s="1643"/>
      <c r="U50" s="1643"/>
      <c r="V50" s="1646"/>
      <c r="W50" s="1646"/>
      <c r="X50" s="1647"/>
      <c r="Y50" s="1622"/>
      <c r="Z50" s="1621"/>
      <c r="AA50" s="99"/>
      <c r="AB50" s="1649"/>
      <c r="AC50" s="1626"/>
      <c r="AD50" s="1626"/>
      <c r="AE50" s="1626"/>
      <c r="AF50" s="1626"/>
      <c r="AG50" s="1626"/>
      <c r="AH50" s="1626"/>
      <c r="AI50" s="1626"/>
      <c r="AJ50" s="1626"/>
      <c r="AK50" s="1626"/>
      <c r="AL50" s="1626"/>
      <c r="AM50" s="1626"/>
      <c r="AN50" s="1626"/>
      <c r="AO50" s="1626"/>
      <c r="AP50" s="1626"/>
      <c r="AQ50" s="1616"/>
      <c r="AR50" s="1616"/>
      <c r="AS50" s="1617"/>
      <c r="AT50" s="1490"/>
      <c r="AU50" s="1627"/>
      <c r="AW50" s="810"/>
      <c r="AX50" s="810"/>
      <c r="AY50" s="810"/>
      <c r="AZ50" s="810"/>
      <c r="BA50" s="810"/>
      <c r="BB50" s="810"/>
      <c r="BC50" s="810"/>
      <c r="BD50" s="810"/>
      <c r="BE50" s="810"/>
      <c r="BF50" s="810"/>
      <c r="BG50" s="810"/>
      <c r="BH50" s="810"/>
      <c r="BI50" s="810"/>
      <c r="BJ50" s="810"/>
      <c r="BK50" s="810"/>
      <c r="BL50" s="810"/>
      <c r="BM50" s="810"/>
      <c r="BO50" s="1623"/>
      <c r="BP50" s="1623"/>
      <c r="BQ50" s="1623"/>
      <c r="BR50" s="1622"/>
      <c r="BS50" s="1621"/>
      <c r="BU50" s="1623"/>
      <c r="BV50" s="1623"/>
      <c r="BW50" s="1623"/>
      <c r="BX50" s="1622"/>
      <c r="BY50" s="1621"/>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3" t="s">
        <v>366</v>
      </c>
      <c r="CG51" s="1633"/>
      <c r="CH51" s="1633"/>
      <c r="CI51" s="1633"/>
      <c r="CJ51" s="1633"/>
      <c r="CK51" s="1633"/>
      <c r="CL51" s="1633"/>
      <c r="CM51" s="1633"/>
      <c r="CN51" s="1633"/>
      <c r="CO51" s="1633"/>
      <c r="CP51" s="1633"/>
      <c r="CQ51" s="1633"/>
      <c r="CR51" s="1633"/>
      <c r="CS51" s="1633"/>
      <c r="CT51" s="1633"/>
      <c r="CU51" s="1633"/>
      <c r="CV51" s="1633"/>
      <c r="CW51" s="1633"/>
      <c r="CX51" s="1633"/>
      <c r="CY51" s="1633"/>
      <c r="CZ51" s="1633"/>
      <c r="DA51" s="1633"/>
      <c r="DB51" s="163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3"/>
      <c r="CG52" s="1633"/>
      <c r="CH52" s="1633"/>
      <c r="CI52" s="1633"/>
      <c r="CJ52" s="1633"/>
      <c r="CK52" s="1633"/>
      <c r="CL52" s="1633"/>
      <c r="CM52" s="1633"/>
      <c r="CN52" s="1633"/>
      <c r="CO52" s="1633"/>
      <c r="CP52" s="1633"/>
      <c r="CQ52" s="1633"/>
      <c r="CR52" s="1633"/>
      <c r="CS52" s="1633"/>
      <c r="CT52" s="1633"/>
      <c r="CU52" s="1633"/>
      <c r="CV52" s="1633"/>
      <c r="CW52" s="1633"/>
      <c r="CX52" s="1633"/>
      <c r="CY52" s="1633"/>
      <c r="CZ52" s="1633"/>
      <c r="DA52" s="1633"/>
      <c r="DB52" s="1633"/>
      <c r="DC52" s="22"/>
    </row>
    <row r="53" spans="4:111" ht="8.25" customHeight="1"/>
    <row r="54" spans="4:111" ht="8.25" customHeight="1">
      <c r="D54" s="1473" t="s">
        <v>498</v>
      </c>
      <c r="E54" s="1474"/>
      <c r="F54" s="1475"/>
      <c r="G54" s="121"/>
      <c r="H54" s="1634" t="s">
        <v>367</v>
      </c>
      <c r="I54" s="1634"/>
      <c r="J54" s="1634"/>
      <c r="K54" s="121"/>
      <c r="L54" s="121"/>
      <c r="M54" s="121"/>
      <c r="N54" s="121"/>
      <c r="O54" s="121"/>
      <c r="P54" s="121"/>
      <c r="Q54" s="122"/>
      <c r="R54" s="123"/>
      <c r="S54" s="124"/>
      <c r="T54" s="124"/>
      <c r="U54" s="124"/>
      <c r="V54" s="124"/>
      <c r="W54" s="124"/>
      <c r="X54" s="124"/>
      <c r="Y54" s="124"/>
      <c r="Z54" s="124"/>
      <c r="AA54" s="124"/>
      <c r="AB54" s="124"/>
      <c r="AC54" s="124"/>
      <c r="AD54" s="124"/>
      <c r="AE54" s="124"/>
      <c r="AF54" s="1635" t="s">
        <v>368</v>
      </c>
      <c r="AG54" s="1635"/>
      <c r="AH54" s="1635"/>
      <c r="AI54" s="1635"/>
      <c r="AJ54" s="1635"/>
      <c r="AK54" s="1635"/>
      <c r="AL54" s="1635"/>
      <c r="AM54" s="1635"/>
      <c r="AN54" s="1635"/>
      <c r="AO54" s="124"/>
      <c r="AP54" s="124"/>
      <c r="AQ54" s="124"/>
      <c r="AR54" s="1638" t="str">
        <f>設定シート!C27</f>
        <v>令和</v>
      </c>
      <c r="AS54" s="1638"/>
      <c r="AT54" s="1638"/>
      <c r="AU54" s="1638"/>
      <c r="AV54" s="1639" t="str">
        <f>設定シート!D27</f>
        <v>5</v>
      </c>
      <c r="AW54" s="1638"/>
      <c r="AX54" s="1638"/>
      <c r="AY54" s="1638" t="s">
        <v>38</v>
      </c>
      <c r="AZ54" s="1638"/>
      <c r="BA54" s="1638">
        <v>4</v>
      </c>
      <c r="BB54" s="1638"/>
      <c r="BC54" s="1638"/>
      <c r="BD54" s="1638" t="s">
        <v>39</v>
      </c>
      <c r="BE54" s="1638"/>
      <c r="BF54" s="1638">
        <v>1</v>
      </c>
      <c r="BG54" s="1638"/>
      <c r="BH54" s="1638"/>
      <c r="BI54" s="1638" t="s">
        <v>356</v>
      </c>
      <c r="BJ54" s="1638"/>
      <c r="BK54" s="124"/>
      <c r="BL54" s="1638" t="s">
        <v>369</v>
      </c>
      <c r="BM54" s="1638"/>
      <c r="BN54" s="1638"/>
      <c r="BO54" s="1638"/>
      <c r="BP54" s="124"/>
      <c r="BQ54" s="1638" t="str">
        <f>TEXT(DATE(LEFT(設定シート!E26,4),3,31),"ggg")</f>
        <v>令和</v>
      </c>
      <c r="BR54" s="1638"/>
      <c r="BS54" s="1638"/>
      <c r="BT54" s="1638"/>
      <c r="BU54" s="1639" t="str">
        <f>TEXT(DATE(LEFT(設定シート!E26,4),3,31),"e")</f>
        <v>6</v>
      </c>
      <c r="BV54" s="1638"/>
      <c r="BW54" s="1638"/>
      <c r="BX54" s="1638" t="s">
        <v>38</v>
      </c>
      <c r="BY54" s="1638"/>
      <c r="BZ54" s="1638">
        <v>3</v>
      </c>
      <c r="CA54" s="1638"/>
      <c r="CB54" s="1638"/>
      <c r="CC54" s="1638" t="s">
        <v>39</v>
      </c>
      <c r="CD54" s="1638"/>
      <c r="CE54" s="1638">
        <v>31</v>
      </c>
      <c r="CF54" s="1638"/>
      <c r="CG54" s="1638"/>
      <c r="CH54" s="1638" t="s">
        <v>356</v>
      </c>
      <c r="CI54" s="1638"/>
      <c r="CJ54" s="124"/>
      <c r="CK54" s="1638" t="s">
        <v>370</v>
      </c>
      <c r="CL54" s="1638"/>
      <c r="CM54" s="1638"/>
      <c r="CN54" s="1638"/>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6"/>
      <c r="AG55" s="1636"/>
      <c r="AH55" s="1636"/>
      <c r="AI55" s="1636"/>
      <c r="AJ55" s="1636"/>
      <c r="AK55" s="1636"/>
      <c r="AL55" s="1636"/>
      <c r="AM55" s="1636"/>
      <c r="AN55" s="1636"/>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7"/>
      <c r="AG56" s="1637"/>
      <c r="AH56" s="1637"/>
      <c r="AI56" s="1637"/>
      <c r="AJ56" s="1637"/>
      <c r="AK56" s="1637"/>
      <c r="AL56" s="1637"/>
      <c r="AM56" s="1637"/>
      <c r="AN56" s="1637"/>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0" t="s">
        <v>371</v>
      </c>
      <c r="I57" s="1650"/>
      <c r="J57" s="1650"/>
      <c r="K57" s="1650"/>
      <c r="L57" s="1650"/>
      <c r="M57" s="1650"/>
      <c r="N57" s="1650"/>
      <c r="O57" s="1650"/>
      <c r="P57" s="1650"/>
      <c r="Q57" s="133"/>
      <c r="R57" s="126"/>
      <c r="V57" s="1636" t="s">
        <v>372</v>
      </c>
      <c r="W57" s="1636"/>
      <c r="X57" s="1636"/>
      <c r="Y57" s="1636"/>
      <c r="Z57" s="1636"/>
      <c r="AA57" s="1636"/>
      <c r="AB57" s="1636"/>
      <c r="AC57" s="1636"/>
      <c r="AD57" s="1636"/>
      <c r="AE57" s="1636"/>
      <c r="AF57" s="1636"/>
      <c r="AG57" s="1636"/>
      <c r="AH57" s="1636"/>
      <c r="AI57" s="1636"/>
      <c r="AJ57" s="1636"/>
      <c r="AK57" s="1636"/>
      <c r="AL57" s="1636"/>
      <c r="AM57" s="1636"/>
      <c r="AN57" s="1636"/>
      <c r="AO57" s="1636"/>
      <c r="AP57" s="1636"/>
      <c r="AQ57" s="1636"/>
      <c r="AR57" s="1636"/>
      <c r="AS57" s="1636"/>
      <c r="AT57" s="1636"/>
      <c r="AU57" s="1636"/>
      <c r="AV57" s="1636"/>
      <c r="BA57" s="99"/>
      <c r="BB57" s="1652" t="s">
        <v>373</v>
      </c>
      <c r="BC57" s="1653"/>
      <c r="BD57" s="1653"/>
      <c r="BE57" s="1653"/>
      <c r="BF57" s="1653"/>
      <c r="BG57" s="1653"/>
      <c r="BH57" s="1653"/>
      <c r="BI57" s="1653"/>
      <c r="BJ57" s="1653"/>
      <c r="BK57" s="1653"/>
      <c r="BL57" s="1653"/>
      <c r="BM57" s="1654"/>
      <c r="BQ57" s="1635" t="s">
        <v>374</v>
      </c>
      <c r="BR57" s="1635"/>
      <c r="BS57" s="1635"/>
      <c r="BT57" s="1635"/>
      <c r="BU57" s="1635"/>
      <c r="BV57" s="1635"/>
      <c r="BW57" s="1635"/>
      <c r="BX57" s="1635"/>
      <c r="BY57" s="1635"/>
      <c r="BZ57" s="1635"/>
      <c r="CA57" s="1635"/>
      <c r="CB57" s="1635"/>
      <c r="CC57" s="1635"/>
      <c r="CD57" s="1635"/>
      <c r="CE57" s="1635"/>
      <c r="CF57" s="1635"/>
      <c r="CG57" s="1635"/>
      <c r="CH57" s="1635"/>
      <c r="CI57" s="1635"/>
      <c r="CJ57" s="1635"/>
      <c r="CK57" s="1635"/>
      <c r="CL57" s="1635"/>
      <c r="CM57" s="1635"/>
      <c r="CN57" s="1635"/>
      <c r="CO57" s="1635"/>
      <c r="CP57" s="1635"/>
      <c r="CQ57" s="1635"/>
      <c r="CR57" s="1635"/>
      <c r="CS57" s="1635"/>
      <c r="CT57" s="1635"/>
      <c r="CU57" s="1635"/>
      <c r="CV57" s="1635"/>
      <c r="CW57" s="1635"/>
      <c r="CX57" s="125"/>
      <c r="CY57" s="125"/>
      <c r="CZ57" s="125"/>
      <c r="DA57" s="125"/>
      <c r="DB57" s="125"/>
      <c r="DC57" s="90"/>
      <c r="DD57" s="1661" t="s">
        <v>375</v>
      </c>
      <c r="DE57" s="1662"/>
      <c r="DF57" s="1662" t="s">
        <v>376</v>
      </c>
      <c r="DG57" s="1662"/>
    </row>
    <row r="58" spans="4:111" ht="8.25" customHeight="1">
      <c r="D58" s="1476"/>
      <c r="E58" s="1477"/>
      <c r="F58" s="1478"/>
      <c r="G58" s="132"/>
      <c r="H58" s="1650"/>
      <c r="I58" s="1650"/>
      <c r="J58" s="1650"/>
      <c r="K58" s="1650"/>
      <c r="L58" s="1650"/>
      <c r="M58" s="1650"/>
      <c r="N58" s="1650"/>
      <c r="O58" s="1650"/>
      <c r="P58" s="1650"/>
      <c r="Q58" s="133"/>
      <c r="R58" s="126"/>
      <c r="V58" s="1636"/>
      <c r="W58" s="1636"/>
      <c r="X58" s="1636"/>
      <c r="Y58" s="1636"/>
      <c r="Z58" s="1636"/>
      <c r="AA58" s="1636"/>
      <c r="AB58" s="1636"/>
      <c r="AC58" s="1636"/>
      <c r="AD58" s="1636"/>
      <c r="AE58" s="1636"/>
      <c r="AF58" s="1636"/>
      <c r="AG58" s="1636"/>
      <c r="AH58" s="1636"/>
      <c r="AI58" s="1636"/>
      <c r="AJ58" s="1636"/>
      <c r="AK58" s="1636"/>
      <c r="AL58" s="1636"/>
      <c r="AM58" s="1636"/>
      <c r="AN58" s="1636"/>
      <c r="AO58" s="1636"/>
      <c r="AP58" s="1636"/>
      <c r="AQ58" s="1636"/>
      <c r="AR58" s="1636"/>
      <c r="AS58" s="1636"/>
      <c r="AT58" s="1636"/>
      <c r="AU58" s="1636"/>
      <c r="AV58" s="1636"/>
      <c r="BA58" s="99"/>
      <c r="BB58" s="1655"/>
      <c r="BC58" s="1656"/>
      <c r="BD58" s="1656"/>
      <c r="BE58" s="1656"/>
      <c r="BF58" s="1656"/>
      <c r="BG58" s="1656"/>
      <c r="BH58" s="1656"/>
      <c r="BI58" s="1656"/>
      <c r="BJ58" s="1656"/>
      <c r="BK58" s="1656"/>
      <c r="BL58" s="1656"/>
      <c r="BM58" s="1657"/>
      <c r="BQ58" s="1636"/>
      <c r="BR58" s="1636"/>
      <c r="BS58" s="1636"/>
      <c r="BT58" s="1636"/>
      <c r="BU58" s="1636"/>
      <c r="BV58" s="1636"/>
      <c r="BW58" s="1636"/>
      <c r="BX58" s="1636"/>
      <c r="BY58" s="1636"/>
      <c r="BZ58" s="1636"/>
      <c r="CA58" s="1636"/>
      <c r="CB58" s="1636"/>
      <c r="CC58" s="1636"/>
      <c r="CD58" s="1636"/>
      <c r="CE58" s="1636"/>
      <c r="CF58" s="1636"/>
      <c r="CG58" s="1636"/>
      <c r="CH58" s="1636"/>
      <c r="CI58" s="1636"/>
      <c r="CJ58" s="1636"/>
      <c r="CK58" s="1636"/>
      <c r="CL58" s="1636"/>
      <c r="CM58" s="1636"/>
      <c r="CN58" s="1636"/>
      <c r="CO58" s="1636"/>
      <c r="CP58" s="1636"/>
      <c r="CQ58" s="1636"/>
      <c r="CR58" s="1636"/>
      <c r="CS58" s="1636"/>
      <c r="CT58" s="1636"/>
      <c r="CU58" s="1636"/>
      <c r="CV58" s="1636"/>
      <c r="CW58" s="1636"/>
      <c r="DC58" s="99"/>
      <c r="DD58" s="1692" t="s">
        <v>377</v>
      </c>
      <c r="DE58" s="1693"/>
      <c r="DF58" s="1693" t="s">
        <v>378</v>
      </c>
      <c r="DG58" s="1693"/>
    </row>
    <row r="59" spans="4:111" ht="8.25" customHeight="1">
      <c r="D59" s="1476"/>
      <c r="E59" s="1477"/>
      <c r="F59" s="1478"/>
      <c r="G59" s="134"/>
      <c r="H59" s="1651"/>
      <c r="I59" s="1651"/>
      <c r="J59" s="1651"/>
      <c r="K59" s="1651"/>
      <c r="L59" s="1651"/>
      <c r="M59" s="1651"/>
      <c r="N59" s="1651"/>
      <c r="O59" s="1651"/>
      <c r="P59" s="1651"/>
      <c r="Q59" s="135"/>
      <c r="R59" s="136"/>
      <c r="S59" s="137"/>
      <c r="T59" s="137"/>
      <c r="U59" s="1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37"/>
      <c r="AX59" s="137"/>
      <c r="AY59" s="137"/>
      <c r="AZ59" s="137"/>
      <c r="BA59" s="93"/>
      <c r="BB59" s="1658"/>
      <c r="BC59" s="1659"/>
      <c r="BD59" s="1659"/>
      <c r="BE59" s="1659"/>
      <c r="BF59" s="1659"/>
      <c r="BG59" s="1659"/>
      <c r="BH59" s="1659"/>
      <c r="BI59" s="1659"/>
      <c r="BJ59" s="1659"/>
      <c r="BK59" s="1659"/>
      <c r="BL59" s="1659"/>
      <c r="BM59" s="1660"/>
      <c r="BN59" s="137"/>
      <c r="BO59" s="137"/>
      <c r="BP59" s="1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37"/>
      <c r="CY59" s="137"/>
      <c r="CZ59" s="137"/>
      <c r="DA59" s="137"/>
      <c r="DB59" s="137"/>
      <c r="DC59" s="93"/>
      <c r="DD59" s="1692"/>
      <c r="DE59" s="1693"/>
      <c r="DF59" s="1693"/>
      <c r="DG59" s="1693"/>
    </row>
    <row r="60" spans="4:111" ht="8.25" customHeight="1">
      <c r="D60" s="1476"/>
      <c r="E60" s="1477"/>
      <c r="F60" s="1478"/>
      <c r="G60" s="1694" t="s">
        <v>379</v>
      </c>
      <c r="H60" s="1634"/>
      <c r="I60" s="1634"/>
      <c r="J60" s="1634"/>
      <c r="K60" s="1634"/>
      <c r="L60" s="1634"/>
      <c r="M60" s="1634"/>
      <c r="N60" s="1634"/>
      <c r="O60" s="1634"/>
      <c r="P60" s="1634"/>
      <c r="Q60" s="1695"/>
      <c r="R60" s="1684" t="s">
        <v>380</v>
      </c>
      <c r="S60" s="1685"/>
      <c r="T60" s="1685"/>
      <c r="U60" s="168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1" t="s">
        <v>380</v>
      </c>
      <c r="BC60" s="1562"/>
      <c r="BH60" s="1562" t="s">
        <v>382</v>
      </c>
      <c r="BI60" s="1562"/>
      <c r="BJ60" s="1562"/>
      <c r="BK60" s="1562"/>
      <c r="BL60" s="1562"/>
      <c r="BM60" s="1563"/>
      <c r="BN60" s="1701" t="s">
        <v>380</v>
      </c>
      <c r="BO60" s="1685"/>
      <c r="BP60" s="1685"/>
      <c r="BQ60" s="168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2"/>
      <c r="DE60" s="1693"/>
      <c r="DF60" s="1693"/>
      <c r="DG60" s="1693"/>
    </row>
    <row r="61" spans="4:111" ht="8.25" customHeight="1">
      <c r="D61" s="1476"/>
      <c r="E61" s="1477"/>
      <c r="F61" s="1478"/>
      <c r="G61" s="1696"/>
      <c r="H61" s="1453"/>
      <c r="I61" s="1453"/>
      <c r="J61" s="1453"/>
      <c r="K61" s="1453"/>
      <c r="L61" s="1453"/>
      <c r="M61" s="1453"/>
      <c r="N61" s="1453"/>
      <c r="O61" s="1453"/>
      <c r="P61" s="1453"/>
      <c r="Q61" s="1697"/>
      <c r="R61" s="1686"/>
      <c r="S61" s="1687"/>
      <c r="T61" s="1687"/>
      <c r="U61" s="1687"/>
      <c r="V61" s="1679" t="s">
        <v>101</v>
      </c>
      <c r="W61" s="1680"/>
      <c r="X61" s="1680"/>
      <c r="Y61" s="1663" t="s">
        <v>101</v>
      </c>
      <c r="Z61" s="1663"/>
      <c r="AA61" s="1663"/>
      <c r="AB61" s="1663" t="s">
        <v>101</v>
      </c>
      <c r="AC61" s="1663"/>
      <c r="AD61" s="1663"/>
      <c r="AE61" s="1663" t="s">
        <v>101</v>
      </c>
      <c r="AF61" s="1663"/>
      <c r="AG61" s="1663"/>
      <c r="AH61" s="1663" t="s">
        <v>101</v>
      </c>
      <c r="AI61" s="1663"/>
      <c r="AJ61" s="1663"/>
      <c r="AK61" s="1663" t="s">
        <v>101</v>
      </c>
      <c r="AL61" s="1663"/>
      <c r="AM61" s="1663"/>
      <c r="AN61" s="1663" t="s">
        <v>101</v>
      </c>
      <c r="AO61" s="1663"/>
      <c r="AP61" s="1663"/>
      <c r="AQ61" s="1663" t="s">
        <v>101</v>
      </c>
      <c r="AR61" s="1663"/>
      <c r="AS61" s="1663"/>
      <c r="AT61" s="1672" t="s">
        <v>101</v>
      </c>
      <c r="AU61" s="1673"/>
      <c r="AV61" s="1674"/>
      <c r="AW61" s="1519"/>
      <c r="AX61" s="1621"/>
      <c r="BA61" s="99"/>
      <c r="BB61" s="1622"/>
      <c r="BC61" s="1621"/>
      <c r="BH61" s="1621"/>
      <c r="BI61" s="1621"/>
      <c r="BJ61" s="1621"/>
      <c r="BK61" s="1621"/>
      <c r="BL61" s="1621"/>
      <c r="BM61" s="1690"/>
      <c r="BN61" s="1702"/>
      <c r="BO61" s="1687"/>
      <c r="BP61" s="1687"/>
      <c r="BQ61" s="1687"/>
      <c r="BR61" s="1679" t="str">
        <f>IF(ISERROR(MID('保険料計算シート（非表示）'!O5,LEN('保険料計算シート（非表示）'!O5)-10,1)),"",MID('保険料計算シート（非表示）'!O5,LEN('保険料計算シート（非表示）'!O5)-10,1))</f>
        <v/>
      </c>
      <c r="BS61" s="1680"/>
      <c r="BT61" s="1680"/>
      <c r="BU61" s="1663" t="str">
        <f>IF(ISERROR(MID('保険料計算シート（非表示）'!O5,LEN('保険料計算シート（非表示）'!O5)-9,1)),"",MID('保険料計算シート（非表示）'!O5,LEN('保険料計算シート（非表示）'!O5)-9,1))</f>
        <v/>
      </c>
      <c r="BV61" s="1663"/>
      <c r="BW61" s="1663"/>
      <c r="BX61" s="1691" t="str">
        <f>IF(ISERROR(MID('保険料計算シート（非表示）'!O5,LEN('保険料計算シート（非表示）'!O5)-8,1)),"",MID('保険料計算シート（非表示）'!O5,LEN('保険料計算シート（非表示）'!O5)-8,1))</f>
        <v/>
      </c>
      <c r="BY61" s="1663"/>
      <c r="BZ61" s="1663"/>
      <c r="CA61" s="1663" t="str">
        <f>IF(ISERROR(MID('保険料計算シート（非表示）'!O5,LEN('保険料計算シート（非表示）'!O5)-7,1)),"",MID('保険料計算シート（非表示）'!O5,LEN('保険料計算シート（非表示）'!O5)-7,1))</f>
        <v/>
      </c>
      <c r="CB61" s="1663"/>
      <c r="CC61" s="1663"/>
      <c r="CD61" s="1663" t="str">
        <f>IF(ISERROR(MID('保険料計算シート（非表示）'!O5,LEN('保険料計算シート（非表示）'!O5)-6,1)),"",MID('保険料計算シート（非表示）'!O5,LEN('保険料計算シート（非表示）'!O5)-6,1))</f>
        <v/>
      </c>
      <c r="CE61" s="1663"/>
      <c r="CF61" s="1663"/>
      <c r="CG61" s="1663" t="str">
        <f>IF(ISERROR(MID('保険料計算シート（非表示）'!O5,LEN('保険料計算シート（非表示）'!O5)-5,1)),"",MID('保険料計算シート（非表示）'!O5,LEN('保険料計算シート（非表示）'!O5)-5,1))</f>
        <v/>
      </c>
      <c r="CH61" s="1663"/>
      <c r="CI61" s="1663"/>
      <c r="CJ61" s="1663" t="str">
        <f>IF(ISERROR(MID('保険料計算シート（非表示）'!O5,LEN('保険料計算シート（非表示）'!O5)-4,1)),"",MID('保険料計算シート（非表示）'!O5,LEN('保険料計算シート（非表示）'!O5)-4,1))</f>
        <v/>
      </c>
      <c r="CK61" s="1663"/>
      <c r="CL61" s="1663"/>
      <c r="CM61" s="1663" t="str">
        <f>IF(ISERROR(MID('保険料計算シート（非表示）'!O5,LEN('保険料計算シート（非表示）'!O5)-3,1)),"",MID('保険料計算シート（非表示）'!O5,LEN('保険料計算シート（非表示）'!O5)-3,1))</f>
        <v/>
      </c>
      <c r="CN61" s="1663"/>
      <c r="CO61" s="1663"/>
      <c r="CP61" s="1663" t="str">
        <f>IF(ISERROR(MID('保険料計算シート（非表示）'!O5,LEN('保険料計算シート（非表示）'!O5)-2,1)),"",MID('保険料計算シート（非表示）'!O5,LEN('保険料計算シート（非表示）'!O5)-2,1))</f>
        <v/>
      </c>
      <c r="CQ61" s="1663"/>
      <c r="CR61" s="1663"/>
      <c r="CS61" s="1663" t="str">
        <f>IF(ISERROR(MID('保険料計算シート（非表示）'!O5,LEN('保険料計算シート（非表示）'!O5)-1,1)),"",MID('保険料計算シート（非表示）'!O5,LEN('保険料計算シート（非表示）'!O5)-1,1))</f>
        <v/>
      </c>
      <c r="CT61" s="1663"/>
      <c r="CU61" s="1663"/>
      <c r="CV61" s="1663" t="str">
        <f>IF('保険料計算シート（非表示）'!O5=0,"",IF(ISERROR(MID('保険料計算シート（非表示）'!O5,LEN('保険料計算シート（非表示）'!O5),1)),"",MID('保険料計算シート（非表示）'!O5,LEN('保険料計算シート（非表示）'!O5),1)))</f>
        <v/>
      </c>
      <c r="CW61" s="1663"/>
      <c r="CX61" s="1671"/>
      <c r="CY61" s="1519"/>
      <c r="CZ61" s="1621"/>
      <c r="DC61" s="99"/>
      <c r="DD61" s="1692"/>
      <c r="DE61" s="1693"/>
      <c r="DF61" s="1693"/>
      <c r="DG61" s="1693"/>
    </row>
    <row r="62" spans="4:111" ht="8.25" customHeight="1">
      <c r="D62" s="1476"/>
      <c r="E62" s="1477"/>
      <c r="F62" s="1478"/>
      <c r="G62" s="1696"/>
      <c r="H62" s="1453"/>
      <c r="I62" s="1453"/>
      <c r="J62" s="1453"/>
      <c r="K62" s="1453"/>
      <c r="L62" s="1453"/>
      <c r="M62" s="1453"/>
      <c r="N62" s="1453"/>
      <c r="O62" s="1453"/>
      <c r="P62" s="1453"/>
      <c r="Q62" s="1697"/>
      <c r="R62" s="1686"/>
      <c r="S62" s="1687"/>
      <c r="T62" s="1687"/>
      <c r="U62" s="1687"/>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75"/>
      <c r="AU62" s="1591"/>
      <c r="AV62" s="1592"/>
      <c r="AW62" s="1622"/>
      <c r="AX62" s="1621"/>
      <c r="BA62" s="99"/>
      <c r="BB62" s="1664"/>
      <c r="BC62" s="1665"/>
      <c r="BD62" s="1665"/>
      <c r="BE62" s="1665"/>
      <c r="BF62" s="1665"/>
      <c r="BG62" s="1665"/>
      <c r="BH62" s="1665"/>
      <c r="BI62" s="1665"/>
      <c r="BJ62" s="1665"/>
      <c r="BK62" s="1665"/>
      <c r="BL62" s="1665"/>
      <c r="BM62" s="1666"/>
      <c r="BN62" s="1702"/>
      <c r="BO62" s="1687"/>
      <c r="BP62" s="1687"/>
      <c r="BQ62" s="1687"/>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C62" s="99"/>
      <c r="DD62" s="1692"/>
      <c r="DE62" s="1693"/>
      <c r="DF62" s="1693"/>
      <c r="DG62" s="1693"/>
    </row>
    <row r="63" spans="4:111" ht="8.25" customHeight="1">
      <c r="D63" s="1476"/>
      <c r="E63" s="1477"/>
      <c r="F63" s="1478"/>
      <c r="G63" s="1696"/>
      <c r="H63" s="1453"/>
      <c r="I63" s="1453"/>
      <c r="J63" s="1453"/>
      <c r="K63" s="1453"/>
      <c r="L63" s="1453"/>
      <c r="M63" s="1453"/>
      <c r="N63" s="1453"/>
      <c r="O63" s="1453"/>
      <c r="P63" s="1453"/>
      <c r="Q63" s="1697"/>
      <c r="R63" s="1686"/>
      <c r="S63" s="1687"/>
      <c r="T63" s="1687"/>
      <c r="U63" s="1687"/>
      <c r="V63" s="1679"/>
      <c r="W63" s="1680"/>
      <c r="X63" s="1680"/>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76"/>
      <c r="AU63" s="1677"/>
      <c r="AV63" s="1678"/>
      <c r="AW63" s="1622"/>
      <c r="AX63" s="1621"/>
      <c r="AY63" s="1554" t="s">
        <v>384</v>
      </c>
      <c r="AZ63" s="1554"/>
      <c r="BA63" s="1670"/>
      <c r="BB63" s="1664"/>
      <c r="BC63" s="1665"/>
      <c r="BD63" s="1665"/>
      <c r="BE63" s="1665"/>
      <c r="BF63" s="1665"/>
      <c r="BG63" s="1665"/>
      <c r="BH63" s="1665"/>
      <c r="BI63" s="1665"/>
      <c r="BJ63" s="1665"/>
      <c r="BK63" s="1665"/>
      <c r="BL63" s="1665"/>
      <c r="BM63" s="1666"/>
      <c r="BN63" s="1702"/>
      <c r="BO63" s="1687"/>
      <c r="BP63" s="1687"/>
      <c r="BQ63" s="1687"/>
      <c r="BR63" s="1679"/>
      <c r="BS63" s="1680"/>
      <c r="BT63" s="1680"/>
      <c r="BU63" s="1663"/>
      <c r="BV63" s="1663"/>
      <c r="BW63" s="1663"/>
      <c r="BX63" s="1691"/>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c r="CT63" s="1663"/>
      <c r="CU63" s="1663"/>
      <c r="CV63" s="1663"/>
      <c r="CW63" s="1663"/>
      <c r="CX63" s="1671"/>
      <c r="CY63" s="1622"/>
      <c r="CZ63" s="1621"/>
      <c r="DA63" s="1621" t="s">
        <v>383</v>
      </c>
      <c r="DB63" s="1621"/>
      <c r="DC63" s="99"/>
      <c r="DD63" s="1692"/>
      <c r="DE63" s="1693"/>
      <c r="DF63" s="1693"/>
      <c r="DG63" s="1693"/>
    </row>
    <row r="64" spans="4:111" ht="8.25" customHeight="1">
      <c r="D64" s="1476"/>
      <c r="E64" s="1477"/>
      <c r="F64" s="1478"/>
      <c r="G64" s="1698"/>
      <c r="H64" s="1699"/>
      <c r="I64" s="1699"/>
      <c r="J64" s="1699"/>
      <c r="K64" s="1699"/>
      <c r="L64" s="1699"/>
      <c r="M64" s="1699"/>
      <c r="N64" s="1699"/>
      <c r="O64" s="1699"/>
      <c r="P64" s="1699"/>
      <c r="Q64" s="1700"/>
      <c r="R64" s="1688"/>
      <c r="S64" s="1689"/>
      <c r="T64" s="1689"/>
      <c r="U64" s="1689"/>
      <c r="AD64" s="1704" t="s">
        <v>385</v>
      </c>
      <c r="AE64" s="1704"/>
      <c r="AM64" s="1704" t="s">
        <v>385</v>
      </c>
      <c r="AN64" s="1704"/>
      <c r="AY64" s="1554"/>
      <c r="AZ64" s="1554"/>
      <c r="BA64" s="1670"/>
      <c r="BB64" s="1667"/>
      <c r="BC64" s="1668"/>
      <c r="BD64" s="1668"/>
      <c r="BE64" s="1668"/>
      <c r="BF64" s="1668"/>
      <c r="BG64" s="1668"/>
      <c r="BH64" s="1668"/>
      <c r="BI64" s="1668"/>
      <c r="BJ64" s="1668"/>
      <c r="BK64" s="1668"/>
      <c r="BL64" s="1668"/>
      <c r="BM64" s="1669"/>
      <c r="BN64" s="1703"/>
      <c r="BO64" s="1689"/>
      <c r="BP64" s="1689"/>
      <c r="BQ64" s="1689"/>
      <c r="BR64" s="140"/>
      <c r="BS64" s="140"/>
      <c r="BT64" s="140"/>
      <c r="BU64" s="140"/>
      <c r="BV64" s="140"/>
      <c r="BW64" s="1704" t="s">
        <v>385</v>
      </c>
      <c r="BX64" s="1704"/>
      <c r="BY64" s="137"/>
      <c r="BZ64" s="137"/>
      <c r="CA64" s="137"/>
      <c r="CB64" s="137"/>
      <c r="CC64" s="137"/>
      <c r="CD64" s="137"/>
      <c r="CE64" s="137"/>
      <c r="CF64" s="1704" t="s">
        <v>385</v>
      </c>
      <c r="CG64" s="1704"/>
      <c r="CH64" s="137"/>
      <c r="CI64" s="137"/>
      <c r="CJ64" s="137"/>
      <c r="CK64" s="137"/>
      <c r="CL64" s="137"/>
      <c r="CM64" s="137"/>
      <c r="CN64" s="137"/>
      <c r="CO64" s="1704" t="s">
        <v>385</v>
      </c>
      <c r="CP64" s="1704"/>
      <c r="CQ64" s="137"/>
      <c r="CR64" s="137"/>
      <c r="CS64" s="137"/>
      <c r="CT64" s="137"/>
      <c r="CU64" s="137"/>
      <c r="CV64" s="137"/>
      <c r="CW64" s="137"/>
      <c r="CX64" s="137"/>
      <c r="CY64" s="137"/>
      <c r="CZ64" s="137"/>
      <c r="DA64" s="1565"/>
      <c r="DB64" s="1565"/>
      <c r="DC64" s="93"/>
      <c r="DD64" s="1692"/>
      <c r="DE64" s="1693"/>
      <c r="DF64" s="1693"/>
      <c r="DG64" s="1693"/>
    </row>
    <row r="65" spans="4:111" ht="8.25" customHeight="1">
      <c r="D65" s="1476"/>
      <c r="E65" s="1477"/>
      <c r="F65" s="1478"/>
      <c r="G65" s="1681" t="s">
        <v>386</v>
      </c>
      <c r="H65" s="1682"/>
      <c r="I65" s="1682"/>
      <c r="J65" s="1682"/>
      <c r="K65" s="1682"/>
      <c r="L65" s="1682"/>
      <c r="M65" s="1682"/>
      <c r="N65" s="1682"/>
      <c r="O65" s="1682"/>
      <c r="P65" s="1682"/>
      <c r="Q65" s="1683"/>
      <c r="R65" s="1684" t="s">
        <v>387</v>
      </c>
      <c r="S65" s="1685"/>
      <c r="T65" s="1685"/>
      <c r="U65" s="168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1" t="s">
        <v>387</v>
      </c>
      <c r="BC65" s="1562"/>
      <c r="BH65" s="1562" t="s">
        <v>382</v>
      </c>
      <c r="BI65" s="1562"/>
      <c r="BJ65" s="1562"/>
      <c r="BK65" s="1562"/>
      <c r="BL65" s="1562"/>
      <c r="BM65" s="1563"/>
      <c r="BN65" s="1687" t="s">
        <v>387</v>
      </c>
      <c r="BO65" s="1687"/>
      <c r="BP65" s="1687"/>
      <c r="BQ65" s="168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2"/>
      <c r="DE65" s="1693"/>
      <c r="DF65" s="1693"/>
      <c r="DG65" s="1693"/>
    </row>
    <row r="66" spans="4:111" ht="8.25" customHeight="1">
      <c r="D66" s="1476"/>
      <c r="E66" s="1477"/>
      <c r="F66" s="1478"/>
      <c r="G66" s="1484"/>
      <c r="H66" s="1485"/>
      <c r="I66" s="1485"/>
      <c r="J66" s="1485"/>
      <c r="K66" s="1485"/>
      <c r="L66" s="1485"/>
      <c r="M66" s="1485"/>
      <c r="N66" s="1485"/>
      <c r="O66" s="1485"/>
      <c r="P66" s="1485"/>
      <c r="Q66" s="1486"/>
      <c r="R66" s="1686"/>
      <c r="S66" s="1687"/>
      <c r="T66" s="1687"/>
      <c r="U66" s="1687"/>
      <c r="V66" s="1679" t="str">
        <f>IF(ISERROR(MID('保険料計算シート（非表示）'!M5,LEN('保険料計算シート（非表示）'!M5)-8,1)),"",MID('保険料計算シート（非表示）'!M5,LEN('保険料計算シート（非表示）'!M5)-8,1))</f>
        <v/>
      </c>
      <c r="W66" s="1680"/>
      <c r="X66" s="1680"/>
      <c r="Y66" s="1663" t="str">
        <f>IF(ISERROR(MID('保険料計算シート（非表示）'!M5,LEN('保険料計算シート（非表示）'!M5)-7,1)),"",MID('保険料計算シート（非表示）'!M5,LEN('保険料計算シート（非表示）'!M5)-7,1))</f>
        <v/>
      </c>
      <c r="Z66" s="1663"/>
      <c r="AA66" s="1663"/>
      <c r="AB66" s="1663" t="str">
        <f>IF(ISERROR(MID('保険料計算シート（非表示）'!M5,LEN('保険料計算シート（非表示）'!M5)-6,1)),"",MID('保険料計算シート（非表示）'!M5,LEN('保険料計算シート（非表示）'!M5)-6,1))</f>
        <v/>
      </c>
      <c r="AC66" s="1663"/>
      <c r="AD66" s="1663"/>
      <c r="AE66" s="1663" t="str">
        <f>IF(ISERROR(MID('保険料計算シート（非表示）'!M5,LEN('保険料計算シート（非表示）'!M5)-5,1)),"",MID('保険料計算シート（非表示）'!M5,LEN('保険料計算シート（非表示）'!M5)-5,1))</f>
        <v/>
      </c>
      <c r="AF66" s="1663"/>
      <c r="AG66" s="1663"/>
      <c r="AH66" s="1663" t="str">
        <f>IF(ISERROR(MID('保険料計算シート（非表示）'!M5,LEN('保険料計算シート（非表示）'!M5)-4,1)),"",MID('保険料計算シート（非表示）'!M5,LEN('保険料計算シート（非表示）'!M5)-4,1))</f>
        <v/>
      </c>
      <c r="AI66" s="1663"/>
      <c r="AJ66" s="1663"/>
      <c r="AK66" s="1663" t="str">
        <f>IF(ISERROR(MID('保険料計算シート（非表示）'!M5,LEN('保険料計算シート（非表示）'!M5)-3,1)),"",MID('保険料計算シート（非表示）'!M5,LEN('保険料計算シート（非表示）'!M5)-3,1))</f>
        <v/>
      </c>
      <c r="AL66" s="1663"/>
      <c r="AM66" s="1663"/>
      <c r="AN66" s="1672" t="str">
        <f>IF(ISERROR(MID('保険料計算シート（非表示）'!M5,LEN('保険料計算シート（非表示）'!M5)-2,1)),"",MID('保険料計算シート（非表示）'!M5,LEN('保険料計算シート（非表示）'!M5)-2,1))</f>
        <v/>
      </c>
      <c r="AO66" s="1673"/>
      <c r="AP66" s="1712"/>
      <c r="AQ66" s="1663" t="str">
        <f>IF(ISERROR(MID('保険料計算シート（非表示）'!M5,LEN('保険料計算シート（非表示）'!M5)-1,1)),"",MID('保険料計算シート（非表示）'!M5,LEN('保険料計算シート（非表示）'!M5)-1,1))</f>
        <v/>
      </c>
      <c r="AR66" s="1663"/>
      <c r="AS66" s="1663"/>
      <c r="AT66" s="1663" t="str">
        <f>IF('保険料計算シート（非表示）'!M5=0,"",IF(ISERROR(MID('保険料計算シート（非表示）'!M5,LEN('保険料計算シート（非表示）'!M5),1)),"",MID('保険料計算シート（非表示）'!M5,LEN('保険料計算シート（非表示）'!M5),1)))</f>
        <v/>
      </c>
      <c r="AU66" s="1663"/>
      <c r="AV66" s="1671"/>
      <c r="AW66" s="1490"/>
      <c r="AX66" s="1621"/>
      <c r="BA66" s="99"/>
      <c r="BB66" s="1622"/>
      <c r="BC66" s="1621"/>
      <c r="BH66" s="1621"/>
      <c r="BI66" s="1621"/>
      <c r="BJ66" s="1621"/>
      <c r="BK66" s="1621"/>
      <c r="BL66" s="1621"/>
      <c r="BM66" s="1690"/>
      <c r="BN66" s="1687"/>
      <c r="BO66" s="1687"/>
      <c r="BP66" s="1687"/>
      <c r="BQ66" s="1687"/>
      <c r="BR66" s="1679" t="str">
        <f>BR61</f>
        <v/>
      </c>
      <c r="BS66" s="1680"/>
      <c r="BT66" s="1680"/>
      <c r="BU66" s="1663" t="str">
        <f>BU61</f>
        <v/>
      </c>
      <c r="BV66" s="1663"/>
      <c r="BW66" s="1663"/>
      <c r="BX66" s="1691" t="str">
        <f>BX61</f>
        <v/>
      </c>
      <c r="BY66" s="1663"/>
      <c r="BZ66" s="1663"/>
      <c r="CA66" s="1663" t="str">
        <f>CA61</f>
        <v/>
      </c>
      <c r="CB66" s="1663"/>
      <c r="CC66" s="1663"/>
      <c r="CD66" s="1663" t="str">
        <f>CD61</f>
        <v/>
      </c>
      <c r="CE66" s="1663"/>
      <c r="CF66" s="1663"/>
      <c r="CG66" s="1663" t="str">
        <f>CG61</f>
        <v/>
      </c>
      <c r="CH66" s="1663"/>
      <c r="CI66" s="1663"/>
      <c r="CJ66" s="1663" t="str">
        <f>CJ61</f>
        <v/>
      </c>
      <c r="CK66" s="1663"/>
      <c r="CL66" s="1663"/>
      <c r="CM66" s="1663" t="str">
        <f>CM61</f>
        <v/>
      </c>
      <c r="CN66" s="1663"/>
      <c r="CO66" s="1663"/>
      <c r="CP66" s="1663" t="str">
        <f>CP61</f>
        <v/>
      </c>
      <c r="CQ66" s="1663"/>
      <c r="CR66" s="1663"/>
      <c r="CS66" s="1663" t="str">
        <f>CS61</f>
        <v/>
      </c>
      <c r="CT66" s="1663"/>
      <c r="CU66" s="1663"/>
      <c r="CV66" s="1663" t="str">
        <f>CV61</f>
        <v/>
      </c>
      <c r="CW66" s="1663"/>
      <c r="CX66" s="1671"/>
      <c r="CY66" s="1519"/>
      <c r="CZ66" s="1621"/>
      <c r="DC66" s="99"/>
      <c r="DD66" s="1692"/>
      <c r="DE66" s="1693"/>
      <c r="DF66" s="1693"/>
      <c r="DG66" s="1693"/>
    </row>
    <row r="67" spans="4:111" ht="8.25" customHeight="1">
      <c r="D67" s="1476"/>
      <c r="E67" s="1477"/>
      <c r="F67" s="1478"/>
      <c r="G67" s="1484"/>
      <c r="H67" s="1485"/>
      <c r="I67" s="1485"/>
      <c r="J67" s="1485"/>
      <c r="K67" s="1485"/>
      <c r="L67" s="1485"/>
      <c r="M67" s="1485"/>
      <c r="N67" s="1485"/>
      <c r="O67" s="1485"/>
      <c r="P67" s="1485"/>
      <c r="Q67" s="1486"/>
      <c r="R67" s="1686"/>
      <c r="S67" s="1687"/>
      <c r="T67" s="1687"/>
      <c r="U67" s="1687"/>
      <c r="V67" s="1679"/>
      <c r="W67" s="1680"/>
      <c r="X67" s="1680"/>
      <c r="Y67" s="1663"/>
      <c r="Z67" s="1663"/>
      <c r="AA67" s="1663"/>
      <c r="AB67" s="1663"/>
      <c r="AC67" s="1663"/>
      <c r="AD67" s="1663"/>
      <c r="AE67" s="1663"/>
      <c r="AF67" s="1663"/>
      <c r="AG67" s="1663"/>
      <c r="AH67" s="1663"/>
      <c r="AI67" s="1663"/>
      <c r="AJ67" s="1663"/>
      <c r="AK67" s="1663"/>
      <c r="AL67" s="1663"/>
      <c r="AM67" s="1663"/>
      <c r="AN67" s="1675"/>
      <c r="AO67" s="1591"/>
      <c r="AP67" s="1713"/>
      <c r="AQ67" s="1663"/>
      <c r="AR67" s="1663"/>
      <c r="AS67" s="1663"/>
      <c r="AT67" s="1663"/>
      <c r="AU67" s="1663"/>
      <c r="AV67" s="1671"/>
      <c r="AW67" s="1621"/>
      <c r="AX67" s="1621"/>
      <c r="BB67" s="1706"/>
      <c r="BC67" s="1707"/>
      <c r="BD67" s="1707"/>
      <c r="BE67" s="1707"/>
      <c r="BF67" s="1707"/>
      <c r="BG67" s="1707"/>
      <c r="BH67" s="1707"/>
      <c r="BI67" s="1707"/>
      <c r="BJ67" s="1707"/>
      <c r="BK67" s="1707"/>
      <c r="BL67" s="1707"/>
      <c r="BM67" s="1708"/>
      <c r="BN67" s="1687"/>
      <c r="BO67" s="1687"/>
      <c r="BP67" s="1687"/>
      <c r="BQ67" s="1687"/>
      <c r="BR67" s="1679"/>
      <c r="BS67" s="1680"/>
      <c r="BT67" s="1680"/>
      <c r="BU67" s="1663"/>
      <c r="BV67" s="1663"/>
      <c r="BW67" s="1663"/>
      <c r="BX67" s="1691"/>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71"/>
      <c r="CY67" s="1622"/>
      <c r="CZ67" s="1621"/>
      <c r="DC67" s="99"/>
      <c r="DD67" s="1692"/>
      <c r="DE67" s="1693"/>
      <c r="DF67" s="1693"/>
      <c r="DG67" s="1693"/>
    </row>
    <row r="68" spans="4:111" ht="8.25" customHeight="1">
      <c r="D68" s="1476"/>
      <c r="E68" s="1477"/>
      <c r="F68" s="1478"/>
      <c r="G68" s="1484"/>
      <c r="H68" s="1485"/>
      <c r="I68" s="1485"/>
      <c r="J68" s="1485"/>
      <c r="K68" s="1485"/>
      <c r="L68" s="1485"/>
      <c r="M68" s="1485"/>
      <c r="N68" s="1485"/>
      <c r="O68" s="1485"/>
      <c r="P68" s="1485"/>
      <c r="Q68" s="1486"/>
      <c r="R68" s="1686"/>
      <c r="S68" s="1687"/>
      <c r="T68" s="1687"/>
      <c r="U68" s="1687"/>
      <c r="V68" s="1679"/>
      <c r="W68" s="1680"/>
      <c r="X68" s="1680"/>
      <c r="Y68" s="1663"/>
      <c r="Z68" s="1663"/>
      <c r="AA68" s="1663"/>
      <c r="AB68" s="1663"/>
      <c r="AC68" s="1663"/>
      <c r="AD68" s="1663"/>
      <c r="AE68" s="1663"/>
      <c r="AF68" s="1663"/>
      <c r="AG68" s="1663"/>
      <c r="AH68" s="1663"/>
      <c r="AI68" s="1663"/>
      <c r="AJ68" s="1663"/>
      <c r="AK68" s="1663"/>
      <c r="AL68" s="1663"/>
      <c r="AM68" s="1663"/>
      <c r="AN68" s="1676"/>
      <c r="AO68" s="1677"/>
      <c r="AP68" s="1714"/>
      <c r="AQ68" s="1663"/>
      <c r="AR68" s="1663"/>
      <c r="AS68" s="1663"/>
      <c r="AT68" s="1663"/>
      <c r="AU68" s="1663"/>
      <c r="AV68" s="1671"/>
      <c r="AW68" s="1621"/>
      <c r="AX68" s="1621"/>
      <c r="AY68" s="1554" t="s">
        <v>384</v>
      </c>
      <c r="AZ68" s="1554"/>
      <c r="BA68" s="1554"/>
      <c r="BB68" s="1706"/>
      <c r="BC68" s="1707"/>
      <c r="BD68" s="1707"/>
      <c r="BE68" s="1707"/>
      <c r="BF68" s="1707"/>
      <c r="BG68" s="1707"/>
      <c r="BH68" s="1707"/>
      <c r="BI68" s="1707"/>
      <c r="BJ68" s="1707"/>
      <c r="BK68" s="1707"/>
      <c r="BL68" s="1707"/>
      <c r="BM68" s="1708"/>
      <c r="BN68" s="1687"/>
      <c r="BO68" s="1687"/>
      <c r="BP68" s="1687"/>
      <c r="BQ68" s="1687"/>
      <c r="BR68" s="1679"/>
      <c r="BS68" s="1680"/>
      <c r="BT68" s="1680"/>
      <c r="BU68" s="1663"/>
      <c r="BV68" s="1663"/>
      <c r="BW68" s="1663"/>
      <c r="BX68" s="1691"/>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71"/>
      <c r="CY68" s="1622"/>
      <c r="CZ68" s="1621"/>
      <c r="DA68" s="1621" t="s">
        <v>383</v>
      </c>
      <c r="DB68" s="1621"/>
      <c r="DC68" s="99"/>
      <c r="DD68" s="1692"/>
      <c r="DE68" s="1693"/>
      <c r="DF68" s="1693"/>
      <c r="DG68" s="1693"/>
    </row>
    <row r="69" spans="4:111" ht="8.25" customHeight="1">
      <c r="D69" s="1476"/>
      <c r="E69" s="1477"/>
      <c r="F69" s="1478"/>
      <c r="G69" s="1487"/>
      <c r="H69" s="1488"/>
      <c r="I69" s="1488"/>
      <c r="J69" s="1488"/>
      <c r="K69" s="1488"/>
      <c r="L69" s="1488"/>
      <c r="M69" s="1488"/>
      <c r="N69" s="1488"/>
      <c r="O69" s="1488"/>
      <c r="P69" s="1488"/>
      <c r="Q69" s="1489"/>
      <c r="R69" s="1688"/>
      <c r="S69" s="1689"/>
      <c r="T69" s="1689"/>
      <c r="U69" s="1689"/>
      <c r="V69" s="137"/>
      <c r="W69" s="137"/>
      <c r="X69" s="137"/>
      <c r="Y69" s="137"/>
      <c r="Z69" s="137"/>
      <c r="AA69" s="137"/>
      <c r="AB69" s="137"/>
      <c r="AC69" s="137"/>
      <c r="AD69" s="1704" t="s">
        <v>385</v>
      </c>
      <c r="AE69" s="1704"/>
      <c r="AF69" s="137"/>
      <c r="AG69" s="137"/>
      <c r="AH69" s="137"/>
      <c r="AI69" s="137"/>
      <c r="AJ69" s="137"/>
      <c r="AK69" s="137"/>
      <c r="AL69" s="137"/>
      <c r="AM69" s="1704" t="s">
        <v>385</v>
      </c>
      <c r="AN69" s="1704"/>
      <c r="AO69" s="137"/>
      <c r="AP69" s="137"/>
      <c r="AQ69" s="137"/>
      <c r="AR69" s="137"/>
      <c r="AS69" s="137"/>
      <c r="AT69" s="137"/>
      <c r="AU69" s="137"/>
      <c r="AV69" s="137"/>
      <c r="AW69" s="137"/>
      <c r="AX69" s="137"/>
      <c r="AY69" s="1705"/>
      <c r="AZ69" s="1705"/>
      <c r="BA69" s="1705"/>
      <c r="BB69" s="1709"/>
      <c r="BC69" s="1710"/>
      <c r="BD69" s="1710"/>
      <c r="BE69" s="1710"/>
      <c r="BF69" s="1710"/>
      <c r="BG69" s="1710"/>
      <c r="BH69" s="1710"/>
      <c r="BI69" s="1710"/>
      <c r="BJ69" s="1710"/>
      <c r="BK69" s="1710"/>
      <c r="BL69" s="1710"/>
      <c r="BM69" s="1711"/>
      <c r="BN69" s="1689"/>
      <c r="BO69" s="1689"/>
      <c r="BP69" s="1689"/>
      <c r="BQ69" s="1689"/>
      <c r="BR69" s="140"/>
      <c r="BS69" s="140"/>
      <c r="BT69" s="140"/>
      <c r="BU69" s="140"/>
      <c r="BV69" s="140"/>
      <c r="BW69" s="1704" t="s">
        <v>385</v>
      </c>
      <c r="BX69" s="1704"/>
      <c r="BY69" s="137"/>
      <c r="BZ69" s="137"/>
      <c r="CA69" s="137"/>
      <c r="CB69" s="137"/>
      <c r="CC69" s="137"/>
      <c r="CD69" s="137"/>
      <c r="CE69" s="137"/>
      <c r="CF69" s="1704" t="s">
        <v>385</v>
      </c>
      <c r="CG69" s="1704"/>
      <c r="CH69" s="137"/>
      <c r="CI69" s="137"/>
      <c r="CJ69" s="137"/>
      <c r="CK69" s="137"/>
      <c r="CL69" s="137"/>
      <c r="CM69" s="137"/>
      <c r="CN69" s="137"/>
      <c r="CO69" s="1704" t="s">
        <v>385</v>
      </c>
      <c r="CP69" s="1704"/>
      <c r="CQ69" s="137"/>
      <c r="CR69" s="137"/>
      <c r="CS69" s="137"/>
      <c r="CT69" s="137"/>
      <c r="CU69" s="137"/>
      <c r="CV69" s="137"/>
      <c r="CW69" s="137"/>
      <c r="CX69" s="137"/>
      <c r="CY69" s="137"/>
      <c r="CZ69" s="137"/>
      <c r="DA69" s="1565"/>
      <c r="DB69" s="1565"/>
      <c r="DC69" s="93"/>
      <c r="DD69" s="1692"/>
      <c r="DE69" s="1693"/>
      <c r="DF69" s="1693"/>
      <c r="DG69" s="1693"/>
    </row>
    <row r="70" spans="4:111" ht="8.25" customHeight="1">
      <c r="D70" s="1476"/>
      <c r="E70" s="1477"/>
      <c r="F70" s="1478"/>
      <c r="G70" s="1681" t="s">
        <v>889</v>
      </c>
      <c r="H70" s="1682"/>
      <c r="I70" s="1682"/>
      <c r="J70" s="1682"/>
      <c r="K70" s="1682"/>
      <c r="L70" s="1682"/>
      <c r="M70" s="1682"/>
      <c r="N70" s="1682"/>
      <c r="O70" s="1682"/>
      <c r="P70" s="1682"/>
      <c r="Q70" s="1683"/>
      <c r="R70" s="1715" t="s">
        <v>899</v>
      </c>
      <c r="S70" s="1716"/>
      <c r="T70" s="1716"/>
      <c r="U70" s="1716"/>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1" t="s">
        <v>390</v>
      </c>
      <c r="BC70" s="1562"/>
      <c r="BH70" s="1562" t="s">
        <v>382</v>
      </c>
      <c r="BI70" s="1562"/>
      <c r="BJ70" s="1562"/>
      <c r="BK70" s="1562"/>
      <c r="BL70" s="1562"/>
      <c r="BM70" s="1563"/>
      <c r="BN70" s="1719" t="s">
        <v>390</v>
      </c>
      <c r="BO70" s="1716"/>
      <c r="BP70" s="1716"/>
      <c r="BQ70" s="1716"/>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3"/>
      <c r="DG70" s="1693"/>
    </row>
    <row r="71" spans="4:111" ht="8.25" customHeight="1">
      <c r="D71" s="1476"/>
      <c r="E71" s="1477"/>
      <c r="F71" s="1478"/>
      <c r="G71" s="1484"/>
      <c r="H71" s="1485"/>
      <c r="I71" s="1485"/>
      <c r="J71" s="1485"/>
      <c r="K71" s="1485"/>
      <c r="L71" s="1485"/>
      <c r="M71" s="1485"/>
      <c r="N71" s="1485"/>
      <c r="O71" s="1485"/>
      <c r="P71" s="1485"/>
      <c r="Q71" s="1486"/>
      <c r="R71" s="1717"/>
      <c r="S71" s="1718"/>
      <c r="T71" s="1718"/>
      <c r="U71" s="1718"/>
      <c r="V71" s="1679" t="s">
        <v>101</v>
      </c>
      <c r="W71" s="1680"/>
      <c r="X71" s="1680"/>
      <c r="Y71" s="1663" t="s">
        <v>101</v>
      </c>
      <c r="Z71" s="1663"/>
      <c r="AA71" s="1663"/>
      <c r="AB71" s="1663" t="s">
        <v>101</v>
      </c>
      <c r="AC71" s="1663"/>
      <c r="AD71" s="1663"/>
      <c r="AE71" s="1663" t="s">
        <v>101</v>
      </c>
      <c r="AF71" s="1663"/>
      <c r="AG71" s="1663"/>
      <c r="AH71" s="1663" t="s">
        <v>101</v>
      </c>
      <c r="AI71" s="1663"/>
      <c r="AJ71" s="1663"/>
      <c r="AK71" s="1663" t="s">
        <v>101</v>
      </c>
      <c r="AL71" s="1663"/>
      <c r="AM71" s="1663"/>
      <c r="AN71" s="1663" t="s">
        <v>101</v>
      </c>
      <c r="AO71" s="1663"/>
      <c r="AP71" s="1663"/>
      <c r="AQ71" s="1663" t="s">
        <v>101</v>
      </c>
      <c r="AR71" s="1663"/>
      <c r="AS71" s="1663"/>
      <c r="AT71" s="1663" t="s">
        <v>101</v>
      </c>
      <c r="AU71" s="1663"/>
      <c r="AV71" s="1671"/>
      <c r="AW71" s="1519"/>
      <c r="AX71" s="1621"/>
      <c r="BA71" s="99"/>
      <c r="BB71" s="1622"/>
      <c r="BC71" s="1621"/>
      <c r="BH71" s="1621"/>
      <c r="BI71" s="1621"/>
      <c r="BJ71" s="1621"/>
      <c r="BK71" s="1621"/>
      <c r="BL71" s="1621"/>
      <c r="BM71" s="1690"/>
      <c r="BN71" s="1720"/>
      <c r="BO71" s="1718"/>
      <c r="BP71" s="1718"/>
      <c r="BQ71" s="1718"/>
      <c r="BR71" s="1679" t="s">
        <v>101</v>
      </c>
      <c r="BS71" s="1680"/>
      <c r="BT71" s="1680"/>
      <c r="BU71" s="1663" t="s">
        <v>101</v>
      </c>
      <c r="BV71" s="1663"/>
      <c r="BW71" s="1663"/>
      <c r="BX71" s="1691" t="s">
        <v>101</v>
      </c>
      <c r="BY71" s="1663"/>
      <c r="BZ71" s="1663"/>
      <c r="CA71" s="1663" t="s">
        <v>101</v>
      </c>
      <c r="CB71" s="1663"/>
      <c r="CC71" s="1663"/>
      <c r="CD71" s="1663" t="s">
        <v>101</v>
      </c>
      <c r="CE71" s="1663"/>
      <c r="CF71" s="1663"/>
      <c r="CG71" s="1663" t="s">
        <v>101</v>
      </c>
      <c r="CH71" s="1663"/>
      <c r="CI71" s="1663"/>
      <c r="CJ71" s="1663" t="s">
        <v>101</v>
      </c>
      <c r="CK71" s="1663"/>
      <c r="CL71" s="1663"/>
      <c r="CM71" s="1663" t="s">
        <v>101</v>
      </c>
      <c r="CN71" s="1663"/>
      <c r="CO71" s="1663"/>
      <c r="CP71" s="1663" t="s">
        <v>101</v>
      </c>
      <c r="CQ71" s="1663"/>
      <c r="CR71" s="1663"/>
      <c r="CS71" s="1663" t="s">
        <v>101</v>
      </c>
      <c r="CT71" s="1663"/>
      <c r="CU71" s="1663"/>
      <c r="CV71" s="1663" t="s">
        <v>101</v>
      </c>
      <c r="CW71" s="1663"/>
      <c r="CX71" s="1671"/>
      <c r="CY71" s="1519"/>
      <c r="CZ71" s="1621"/>
      <c r="DC71" s="99"/>
      <c r="DF71" s="1693"/>
      <c r="DG71" s="1693"/>
    </row>
    <row r="72" spans="4:111" ht="8.25" customHeight="1">
      <c r="D72" s="1476"/>
      <c r="E72" s="1477"/>
      <c r="F72" s="1478"/>
      <c r="G72" s="1484"/>
      <c r="H72" s="1485"/>
      <c r="I72" s="1485"/>
      <c r="J72" s="1485"/>
      <c r="K72" s="1485"/>
      <c r="L72" s="1485"/>
      <c r="M72" s="1485"/>
      <c r="N72" s="1485"/>
      <c r="O72" s="1485"/>
      <c r="P72" s="1485"/>
      <c r="Q72" s="1486"/>
      <c r="R72" s="1717"/>
      <c r="S72" s="1718"/>
      <c r="T72" s="1718"/>
      <c r="U72" s="1718"/>
      <c r="V72" s="1679"/>
      <c r="W72" s="1680"/>
      <c r="X72" s="1680"/>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71"/>
      <c r="AW72" s="1622"/>
      <c r="AX72" s="1621"/>
      <c r="BB72" s="1721" t="s">
        <v>389</v>
      </c>
      <c r="BC72" s="1722"/>
      <c r="BD72" s="1722"/>
      <c r="BE72" s="1722"/>
      <c r="BF72" s="1722"/>
      <c r="BG72" s="1722"/>
      <c r="BH72" s="1722"/>
      <c r="BI72" s="1722"/>
      <c r="BJ72" s="1722"/>
      <c r="BK72" s="1722"/>
      <c r="BL72" s="1722"/>
      <c r="BM72" s="1723"/>
      <c r="BN72" s="1718"/>
      <c r="BO72" s="1718"/>
      <c r="BP72" s="1718"/>
      <c r="BQ72" s="1718"/>
      <c r="BR72" s="1679"/>
      <c r="BS72" s="1680"/>
      <c r="BT72" s="1680"/>
      <c r="BU72" s="1663"/>
      <c r="BV72" s="1663"/>
      <c r="BW72" s="1663"/>
      <c r="BX72" s="1691"/>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71"/>
      <c r="CY72" s="1622"/>
      <c r="CZ72" s="1621"/>
      <c r="DC72" s="99"/>
      <c r="DF72" s="1693"/>
      <c r="DG72" s="1693"/>
    </row>
    <row r="73" spans="4:111" ht="8.25" customHeight="1">
      <c r="D73" s="1476"/>
      <c r="E73" s="1477"/>
      <c r="F73" s="1478"/>
      <c r="G73" s="1484"/>
      <c r="H73" s="1485"/>
      <c r="I73" s="1485"/>
      <c r="J73" s="1485"/>
      <c r="K73" s="1485"/>
      <c r="L73" s="1485"/>
      <c r="M73" s="1485"/>
      <c r="N73" s="1485"/>
      <c r="O73" s="1485"/>
      <c r="P73" s="1485"/>
      <c r="Q73" s="1486"/>
      <c r="R73" s="1717"/>
      <c r="S73" s="1718"/>
      <c r="T73" s="1718"/>
      <c r="U73" s="1718"/>
      <c r="V73" s="1679"/>
      <c r="W73" s="1680"/>
      <c r="X73" s="1680"/>
      <c r="Y73" s="1663"/>
      <c r="Z73" s="1663"/>
      <c r="AA73" s="1663"/>
      <c r="AB73" s="1663"/>
      <c r="AC73" s="1663"/>
      <c r="AD73" s="1663"/>
      <c r="AE73" s="1663"/>
      <c r="AF73" s="1663"/>
      <c r="AG73" s="1663"/>
      <c r="AH73" s="1663"/>
      <c r="AI73" s="1663"/>
      <c r="AJ73" s="1663"/>
      <c r="AK73" s="1663"/>
      <c r="AL73" s="1663"/>
      <c r="AM73" s="1663"/>
      <c r="AN73" s="1663"/>
      <c r="AO73" s="1663"/>
      <c r="AP73" s="1663"/>
      <c r="AQ73" s="1663"/>
      <c r="AR73" s="1663"/>
      <c r="AS73" s="1663"/>
      <c r="AT73" s="1663"/>
      <c r="AU73" s="1663"/>
      <c r="AV73" s="1671"/>
      <c r="AW73" s="1622"/>
      <c r="AX73" s="1621"/>
      <c r="AY73" s="1554" t="s">
        <v>384</v>
      </c>
      <c r="AZ73" s="1554"/>
      <c r="BA73" s="1554"/>
      <c r="BB73" s="1721"/>
      <c r="BC73" s="1722"/>
      <c r="BD73" s="1722"/>
      <c r="BE73" s="1722"/>
      <c r="BF73" s="1722"/>
      <c r="BG73" s="1722"/>
      <c r="BH73" s="1722"/>
      <c r="BI73" s="1722"/>
      <c r="BJ73" s="1722"/>
      <c r="BK73" s="1722"/>
      <c r="BL73" s="1722"/>
      <c r="BM73" s="1723"/>
      <c r="BN73" s="1718"/>
      <c r="BO73" s="1718"/>
      <c r="BP73" s="1718"/>
      <c r="BQ73" s="1718"/>
      <c r="BR73" s="1679"/>
      <c r="BS73" s="1680"/>
      <c r="BT73" s="1680"/>
      <c r="BU73" s="1663"/>
      <c r="BV73" s="1663"/>
      <c r="BW73" s="1663"/>
      <c r="BX73" s="1691"/>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71"/>
      <c r="CY73" s="1622"/>
      <c r="CZ73" s="1621"/>
      <c r="DA73" s="1621" t="s">
        <v>383</v>
      </c>
      <c r="DB73" s="1621"/>
      <c r="DC73" s="99"/>
      <c r="DF73" s="1693"/>
      <c r="DG73" s="1693"/>
    </row>
    <row r="74" spans="4:111" ht="8.25" customHeight="1" thickBot="1">
      <c r="D74" s="1479"/>
      <c r="E74" s="1480"/>
      <c r="F74" s="1481"/>
      <c r="G74" s="1487"/>
      <c r="H74" s="1488"/>
      <c r="I74" s="1488"/>
      <c r="J74" s="1488"/>
      <c r="K74" s="1488"/>
      <c r="L74" s="1488"/>
      <c r="M74" s="1488"/>
      <c r="N74" s="1488"/>
      <c r="O74" s="1488"/>
      <c r="P74" s="1488"/>
      <c r="Q74" s="1489"/>
      <c r="R74" s="1717"/>
      <c r="S74" s="1718"/>
      <c r="T74" s="1718"/>
      <c r="U74" s="1718"/>
      <c r="Y74" s="137"/>
      <c r="Z74" s="137"/>
      <c r="AA74" s="137"/>
      <c r="AB74" s="137"/>
      <c r="AC74" s="137"/>
      <c r="AD74" s="1704" t="s">
        <v>385</v>
      </c>
      <c r="AE74" s="1704"/>
      <c r="AF74" s="137"/>
      <c r="AG74" s="137"/>
      <c r="AH74" s="137"/>
      <c r="AI74" s="137"/>
      <c r="AJ74" s="137"/>
      <c r="AK74" s="137"/>
      <c r="AL74" s="137"/>
      <c r="AM74" s="1704" t="s">
        <v>385</v>
      </c>
      <c r="AN74" s="1704"/>
      <c r="AO74" s="137"/>
      <c r="AP74" s="137"/>
      <c r="AQ74" s="137"/>
      <c r="AR74" s="137"/>
      <c r="AS74" s="137"/>
      <c r="AT74" s="137"/>
      <c r="AU74" s="137"/>
      <c r="AV74" s="137"/>
      <c r="AY74" s="1554"/>
      <c r="AZ74" s="1554"/>
      <c r="BA74" s="1554"/>
      <c r="BB74" s="1724"/>
      <c r="BC74" s="1725"/>
      <c r="BD74" s="1725"/>
      <c r="BE74" s="1725"/>
      <c r="BF74" s="1725"/>
      <c r="BG74" s="1725"/>
      <c r="BH74" s="1725"/>
      <c r="BI74" s="1725"/>
      <c r="BJ74" s="1725"/>
      <c r="BK74" s="1725"/>
      <c r="BL74" s="1725"/>
      <c r="BM74" s="1726"/>
      <c r="BN74" s="1718"/>
      <c r="BO74" s="1718"/>
      <c r="BP74" s="1718"/>
      <c r="BQ74" s="1718"/>
      <c r="BR74" s="140"/>
      <c r="BS74" s="140"/>
      <c r="BT74" s="140"/>
      <c r="BU74" s="140"/>
      <c r="BV74" s="140"/>
      <c r="BW74" s="1704" t="s">
        <v>385</v>
      </c>
      <c r="BX74" s="1704"/>
      <c r="BY74" s="137"/>
      <c r="BZ74" s="137"/>
      <c r="CA74" s="137"/>
      <c r="CB74" s="137"/>
      <c r="CC74" s="137"/>
      <c r="CD74" s="137"/>
      <c r="CE74" s="137"/>
      <c r="CF74" s="1704" t="s">
        <v>385</v>
      </c>
      <c r="CG74" s="1704"/>
      <c r="CH74" s="137"/>
      <c r="CI74" s="137"/>
      <c r="CJ74" s="137"/>
      <c r="CK74" s="137"/>
      <c r="CL74" s="137"/>
      <c r="CM74" s="137"/>
      <c r="CN74" s="137"/>
      <c r="CO74" s="1704" t="s">
        <v>385</v>
      </c>
      <c r="CP74" s="1704"/>
      <c r="CQ74" s="137"/>
      <c r="CR74" s="137"/>
      <c r="CS74" s="137"/>
      <c r="CT74" s="137"/>
      <c r="CU74" s="137"/>
      <c r="CV74" s="137"/>
      <c r="CW74" s="137"/>
      <c r="CX74" s="137"/>
      <c r="DA74" s="1621"/>
      <c r="DB74" s="1621"/>
      <c r="DC74" s="99"/>
      <c r="DF74" s="1693"/>
      <c r="DG74" s="1693"/>
    </row>
    <row r="75" spans="4:111" ht="8.25" customHeight="1" thickTop="1">
      <c r="D75" s="144"/>
      <c r="E75" s="145"/>
      <c r="F75" s="145"/>
      <c r="G75" s="145"/>
      <c r="H75" s="145"/>
      <c r="I75" s="145"/>
      <c r="J75" s="145"/>
      <c r="K75" s="145"/>
      <c r="L75" s="145"/>
      <c r="M75" s="145"/>
      <c r="N75" s="145"/>
      <c r="O75" s="145"/>
      <c r="P75" s="145"/>
      <c r="Q75" s="146"/>
      <c r="R75" s="1745" t="s">
        <v>391</v>
      </c>
      <c r="S75" s="1730"/>
      <c r="T75" s="1730"/>
      <c r="U75" s="1730"/>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2" t="s">
        <v>391</v>
      </c>
      <c r="BC75" s="1621"/>
      <c r="BH75" s="1621" t="s">
        <v>382</v>
      </c>
      <c r="BI75" s="1621"/>
      <c r="BJ75" s="1621"/>
      <c r="BK75" s="1621"/>
      <c r="BL75" s="1621"/>
      <c r="BM75" s="1690"/>
      <c r="BN75" s="1730" t="s">
        <v>391</v>
      </c>
      <c r="BO75" s="1730"/>
      <c r="BP75" s="1730"/>
      <c r="BQ75" s="1730"/>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3"/>
      <c r="DG75" s="1693"/>
    </row>
    <row r="76" spans="4:111" ht="8.25" customHeight="1">
      <c r="D76" s="1738" t="s">
        <v>215</v>
      </c>
      <c r="E76" s="1739"/>
      <c r="F76" s="1739"/>
      <c r="G76" s="1739"/>
      <c r="H76" s="1739"/>
      <c r="I76" s="1739"/>
      <c r="J76" s="1739"/>
      <c r="K76" s="1739"/>
      <c r="L76" s="1739"/>
      <c r="M76" s="1739"/>
      <c r="N76" s="1739"/>
      <c r="O76" s="1739"/>
      <c r="P76" s="1739"/>
      <c r="Q76" s="1740"/>
      <c r="R76" s="1717"/>
      <c r="S76" s="1718"/>
      <c r="T76" s="1718"/>
      <c r="U76" s="1718"/>
      <c r="V76" s="1679" t="str">
        <f>IF(ISERROR(MID('保険料計算シート（非表示）'!M10,LEN('保険料計算シート（非表示）'!M10)-8,1)),"",MID('保険料計算シート（非表示）'!M10,LEN('保険料計算シート（非表示）'!M10)-8,1))</f>
        <v/>
      </c>
      <c r="W76" s="1680"/>
      <c r="X76" s="1680"/>
      <c r="Y76" s="1663" t="str">
        <f>IF(ISERROR(MID('保険料計算シート（非表示）'!M10,LEN('保険料計算シート（非表示）'!M10)-7,1)),"",MID('保険料計算シート（非表示）'!M10,LEN('保険料計算シート（非表示）'!M10)-7,1))</f>
        <v/>
      </c>
      <c r="Z76" s="1663"/>
      <c r="AA76" s="1663"/>
      <c r="AB76" s="1663" t="str">
        <f>IF(ISERROR(MID('保険料計算シート（非表示）'!M10,LEN('保険料計算シート（非表示）'!M10)-6,1)),"",MID('保険料計算シート（非表示）'!M10,LEN('保険料計算シート（非表示）'!M10)-6,1))</f>
        <v/>
      </c>
      <c r="AC76" s="1663"/>
      <c r="AD76" s="1663"/>
      <c r="AE76" s="1663" t="str">
        <f>IF(ISERROR(MID('保険料計算シート（非表示）'!M10,LEN('保険料計算シート（非表示）'!M10)-5,1)),"",MID('保険料計算シート（非表示）'!M10,LEN('保険料計算シート（非表示）'!M10)-5,1))</f>
        <v/>
      </c>
      <c r="AF76" s="1663"/>
      <c r="AG76" s="1663"/>
      <c r="AH76" s="1663" t="str">
        <f>IF(ISERROR(MID('保険料計算シート（非表示）'!M10,LEN('保険料計算シート（非表示）'!M10)-4,1)),"",MID('保険料計算シート（非表示）'!M10,LEN('保険料計算シート（非表示）'!M10)-4,1))</f>
        <v/>
      </c>
      <c r="AI76" s="1663"/>
      <c r="AJ76" s="1663"/>
      <c r="AK76" s="1663" t="str">
        <f>IF(ISERROR(MID('保険料計算シート（非表示）'!M10,LEN('保険料計算シート（非表示）'!M10)-3,1)),"",MID('保険料計算シート（非表示）'!M10,LEN('保険料計算シート（非表示）'!M10)-3,1))</f>
        <v/>
      </c>
      <c r="AL76" s="1663"/>
      <c r="AM76" s="1663"/>
      <c r="AN76" s="1663" t="str">
        <f>IF(ISERROR(MID('保険料計算シート（非表示）'!M10,LEN('保険料計算シート（非表示）'!M10)-2,1)),"",MID('保険料計算シート（非表示）'!M10,LEN('保険料計算シート（非表示）'!M10)-2,1))</f>
        <v/>
      </c>
      <c r="AO76" s="1663"/>
      <c r="AP76" s="1663"/>
      <c r="AQ76" s="1663" t="str">
        <f>IF(ISERROR(MID('保険料計算シート（非表示）'!M10,LEN('保険料計算シート（非表示）'!M10)-1,1)),"",MID('保険料計算シート（非表示）'!M10,LEN('保険料計算シート（非表示）'!M10)-1,1))</f>
        <v/>
      </c>
      <c r="AR76" s="1663"/>
      <c r="AS76" s="1663"/>
      <c r="AT76" s="1663" t="str">
        <f>IF('保険料計算シート（非表示）'!M10=0,"",IF(ISERROR(MID('保険料計算シート（非表示）'!M10,LEN('保険料計算シート（非表示）'!M10),1)),"",MID('保険料計算シート（非表示）'!M10,LEN('保険料計算シート（非表示）'!M10),1)))</f>
        <v/>
      </c>
      <c r="AU76" s="1663"/>
      <c r="AV76" s="1671"/>
      <c r="AW76" s="1519"/>
      <c r="AX76" s="1621"/>
      <c r="BB76" s="1622"/>
      <c r="BC76" s="1621"/>
      <c r="BH76" s="1621"/>
      <c r="BI76" s="1621"/>
      <c r="BJ76" s="1621"/>
      <c r="BK76" s="1621"/>
      <c r="BL76" s="1621"/>
      <c r="BM76" s="1690"/>
      <c r="BN76" s="1718"/>
      <c r="BO76" s="1718"/>
      <c r="BP76" s="1718"/>
      <c r="BQ76" s="1718"/>
      <c r="BR76" s="1679" t="str">
        <f>IF(ISERROR(MID('保険料計算シート（非表示）'!O10,LEN('保険料計算シート（非表示）'!O10)-10,1)),"",MID('保険料計算シート（非表示）'!O10,LEN('保険料計算シート（非表示）'!O10)-10,1))</f>
        <v/>
      </c>
      <c r="BS76" s="1680"/>
      <c r="BT76" s="1680"/>
      <c r="BU76" s="1663" t="str">
        <f>IF(ISERROR(MID('保険料計算シート（非表示）'!O10,LEN('保険料計算シート（非表示）'!O10)-9,1)),"",MID('保険料計算シート（非表示）'!O10,LEN('保険料計算シート（非表示）'!O10)-9,1))</f>
        <v/>
      </c>
      <c r="BV76" s="1663"/>
      <c r="BW76" s="1663"/>
      <c r="BX76" s="1691" t="str">
        <f>IF(ISERROR(MID('保険料計算シート（非表示）'!O10,LEN('保険料計算シート（非表示）'!O10)-8,1)),"",MID('保険料計算シート（非表示）'!O10,LEN('保険料計算シート（非表示）'!O10)-8,1))</f>
        <v/>
      </c>
      <c r="BY76" s="1663"/>
      <c r="BZ76" s="1663"/>
      <c r="CA76" s="1663" t="str">
        <f>IF(ISERROR(MID('保険料計算シート（非表示）'!O10,LEN('保険料計算シート（非表示）'!O10)-7,1)),"",MID('保険料計算シート（非表示）'!O10,LEN('保険料計算シート（非表示）'!O10)-7,1))</f>
        <v/>
      </c>
      <c r="CB76" s="1663"/>
      <c r="CC76" s="1663"/>
      <c r="CD76" s="1663" t="str">
        <f>IF(ISERROR(MID('保険料計算シート（非表示）'!O10,LEN('保険料計算シート（非表示）'!O10)-6,1)),"",MID('保険料計算シート（非表示）'!O10,LEN('保険料計算シート（非表示）'!O10)-6,1))</f>
        <v/>
      </c>
      <c r="CE76" s="1663"/>
      <c r="CF76" s="1663"/>
      <c r="CG76" s="1663" t="str">
        <f>IF(ISERROR(MID('保険料計算シート（非表示）'!O10,LEN('保険料計算シート（非表示）'!O10)-5,1)),"",MID('保険料計算シート（非表示）'!O10,LEN('保険料計算シート（非表示）'!O10)-5,1))</f>
        <v/>
      </c>
      <c r="CH76" s="1663"/>
      <c r="CI76" s="1663"/>
      <c r="CJ76" s="1663" t="str">
        <f>IF(ISERROR(MID('保険料計算シート（非表示）'!O10,LEN('保険料計算シート（非表示）'!O10)-4,1)),"",MID('保険料計算シート（非表示）'!O10,LEN('保険料計算シート（非表示）'!O10)-4,1))</f>
        <v/>
      </c>
      <c r="CK76" s="1663"/>
      <c r="CL76" s="1663"/>
      <c r="CM76" s="1663" t="str">
        <f>IF(ISERROR(MID('保険料計算シート（非表示）'!O10,LEN('保険料計算シート（非表示）'!O10)-3,1)),"",MID('保険料計算シート（非表示）'!O10,LEN('保険料計算シート（非表示）'!O10)-3,1))</f>
        <v/>
      </c>
      <c r="CN76" s="1663"/>
      <c r="CO76" s="1663"/>
      <c r="CP76" s="1663" t="str">
        <f>IF(ISERROR(MID('保険料計算シート（非表示）'!O10,LEN('保険料計算シート（非表示）'!O10)-2,1)),"",MID('保険料計算シート（非表示）'!O10,LEN('保険料計算シート（非表示）'!O10)-2,1))</f>
        <v/>
      </c>
      <c r="CQ76" s="1663"/>
      <c r="CR76" s="1663"/>
      <c r="CS76" s="1663" t="str">
        <f>IF(ISERROR(MID('保険料計算シート（非表示）'!O10,LEN('保険料計算シート（非表示）'!O10)-1,1)),"",MID('保険料計算シート（非表示）'!O10,LEN('保険料計算シート（非表示）'!O10)-1,1))</f>
        <v/>
      </c>
      <c r="CT76" s="1663"/>
      <c r="CU76" s="1663"/>
      <c r="CV76" s="1663" t="str">
        <f>IF('保険料計算シート（非表示）'!O10=0,"",IF(ISERROR(MID('保険料計算シート（非表示）'!O10,LEN('保険料計算シート（非表示）'!O10),1)),"",MID('保険料計算シート（非表示）'!O10,LEN('保険料計算シート（非表示）'!O10),1)))</f>
        <v/>
      </c>
      <c r="CW76" s="1663"/>
      <c r="CX76" s="1671"/>
      <c r="CY76" s="1519"/>
      <c r="CZ76" s="1621"/>
      <c r="DC76" s="149"/>
      <c r="DF76" s="1693"/>
      <c r="DG76" s="1693"/>
    </row>
    <row r="77" spans="4:111" ht="8.25" customHeight="1">
      <c r="D77" s="1738"/>
      <c r="E77" s="1739"/>
      <c r="F77" s="1739"/>
      <c r="G77" s="1739"/>
      <c r="H77" s="1739"/>
      <c r="I77" s="1739"/>
      <c r="J77" s="1739"/>
      <c r="K77" s="1739"/>
      <c r="L77" s="1739"/>
      <c r="M77" s="1739"/>
      <c r="N77" s="1739"/>
      <c r="O77" s="1739"/>
      <c r="P77" s="1739"/>
      <c r="Q77" s="1740"/>
      <c r="R77" s="1717"/>
      <c r="S77" s="1718"/>
      <c r="T77" s="1718"/>
      <c r="U77" s="1718"/>
      <c r="V77" s="1679"/>
      <c r="W77" s="1680"/>
      <c r="X77" s="1680"/>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71"/>
      <c r="AW77" s="1622"/>
      <c r="AX77" s="1621"/>
      <c r="BB77" s="1732">
        <v>0.02</v>
      </c>
      <c r="BC77" s="1733"/>
      <c r="BD77" s="1733"/>
      <c r="BE77" s="1733"/>
      <c r="BF77" s="1733"/>
      <c r="BG77" s="1733"/>
      <c r="BH77" s="1733"/>
      <c r="BI77" s="1733"/>
      <c r="BJ77" s="1733"/>
      <c r="BK77" s="1733"/>
      <c r="BL77" s="1733"/>
      <c r="BM77" s="1734"/>
      <c r="BN77" s="1718"/>
      <c r="BO77" s="1718"/>
      <c r="BP77" s="1718"/>
      <c r="BQ77" s="1718"/>
      <c r="BR77" s="1679"/>
      <c r="BS77" s="1680"/>
      <c r="BT77" s="1680"/>
      <c r="BU77" s="1663"/>
      <c r="BV77" s="1663"/>
      <c r="BW77" s="1663"/>
      <c r="BX77" s="1691"/>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c r="CT77" s="1663"/>
      <c r="CU77" s="1663"/>
      <c r="CV77" s="1663"/>
      <c r="CW77" s="1663"/>
      <c r="CX77" s="1671"/>
      <c r="CY77" s="1622"/>
      <c r="CZ77" s="1621"/>
      <c r="DC77" s="149"/>
      <c r="DF77" s="1693"/>
      <c r="DG77" s="1693"/>
    </row>
    <row r="78" spans="4:111" ht="8.25" customHeight="1">
      <c r="D78" s="150"/>
      <c r="E78" s="72"/>
      <c r="F78" s="72"/>
      <c r="G78" s="72"/>
      <c r="H78" s="72"/>
      <c r="I78" s="72"/>
      <c r="J78" s="72"/>
      <c r="K78" s="72"/>
      <c r="L78" s="72"/>
      <c r="M78" s="1741" t="s">
        <v>392</v>
      </c>
      <c r="N78" s="1741"/>
      <c r="O78" s="1741"/>
      <c r="P78" s="1741"/>
      <c r="Q78" s="1742"/>
      <c r="R78" s="1717"/>
      <c r="S78" s="1718"/>
      <c r="T78" s="1718"/>
      <c r="U78" s="1718"/>
      <c r="V78" s="1679"/>
      <c r="W78" s="1680"/>
      <c r="X78" s="1680"/>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71"/>
      <c r="AW78" s="1622"/>
      <c r="AX78" s="1621"/>
      <c r="AY78" s="1554" t="s">
        <v>384</v>
      </c>
      <c r="AZ78" s="1554"/>
      <c r="BA78" s="1554"/>
      <c r="BB78" s="1732"/>
      <c r="BC78" s="1733"/>
      <c r="BD78" s="1733"/>
      <c r="BE78" s="1733"/>
      <c r="BF78" s="1733"/>
      <c r="BG78" s="1733"/>
      <c r="BH78" s="1733"/>
      <c r="BI78" s="1733"/>
      <c r="BJ78" s="1733"/>
      <c r="BK78" s="1733"/>
      <c r="BL78" s="1733"/>
      <c r="BM78" s="1734"/>
      <c r="BN78" s="1718"/>
      <c r="BO78" s="1718"/>
      <c r="BP78" s="1718"/>
      <c r="BQ78" s="1718"/>
      <c r="BR78" s="1679"/>
      <c r="BS78" s="1680"/>
      <c r="BT78" s="1680"/>
      <c r="BU78" s="1663"/>
      <c r="BV78" s="1663"/>
      <c r="BW78" s="1663"/>
      <c r="BX78" s="1691"/>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c r="CT78" s="1663"/>
      <c r="CU78" s="1663"/>
      <c r="CV78" s="1663"/>
      <c r="CW78" s="1663"/>
      <c r="CX78" s="1671"/>
      <c r="CY78" s="1622"/>
      <c r="CZ78" s="1621"/>
      <c r="DA78" s="1621" t="s">
        <v>383</v>
      </c>
      <c r="DB78" s="1621"/>
      <c r="DC78" s="149"/>
      <c r="DF78" s="1693"/>
      <c r="DG78" s="1693"/>
    </row>
    <row r="79" spans="4:111" ht="8.25" customHeight="1" thickBot="1">
      <c r="D79" s="151"/>
      <c r="E79" s="152"/>
      <c r="F79" s="152"/>
      <c r="G79" s="152"/>
      <c r="H79" s="152"/>
      <c r="I79" s="152"/>
      <c r="J79" s="152"/>
      <c r="K79" s="152"/>
      <c r="L79" s="152"/>
      <c r="M79" s="1743"/>
      <c r="N79" s="1743"/>
      <c r="O79" s="1743"/>
      <c r="P79" s="1743"/>
      <c r="Q79" s="1744"/>
      <c r="R79" s="1746"/>
      <c r="S79" s="1731"/>
      <c r="T79" s="1731"/>
      <c r="U79" s="1731"/>
      <c r="V79" s="115"/>
      <c r="W79" s="115"/>
      <c r="X79" s="115"/>
      <c r="Y79" s="115"/>
      <c r="Z79" s="115"/>
      <c r="AA79" s="115"/>
      <c r="AB79" s="115"/>
      <c r="AC79" s="115"/>
      <c r="AD79" s="1728" t="s">
        <v>385</v>
      </c>
      <c r="AE79" s="1728"/>
      <c r="AF79" s="115"/>
      <c r="AG79" s="115"/>
      <c r="AH79" s="115"/>
      <c r="AI79" s="115"/>
      <c r="AJ79" s="115"/>
      <c r="AK79" s="115"/>
      <c r="AL79" s="115"/>
      <c r="AM79" s="1728" t="s">
        <v>385</v>
      </c>
      <c r="AN79" s="1728"/>
      <c r="AO79" s="115"/>
      <c r="AP79" s="115"/>
      <c r="AQ79" s="115"/>
      <c r="AR79" s="115"/>
      <c r="AS79" s="115"/>
      <c r="AT79" s="115"/>
      <c r="AU79" s="115"/>
      <c r="AV79" s="115"/>
      <c r="AW79" s="115"/>
      <c r="AX79" s="115"/>
      <c r="AY79" s="1729"/>
      <c r="AZ79" s="1729"/>
      <c r="BA79" s="1729"/>
      <c r="BB79" s="1735"/>
      <c r="BC79" s="1736"/>
      <c r="BD79" s="1736"/>
      <c r="BE79" s="1736"/>
      <c r="BF79" s="1736"/>
      <c r="BG79" s="1736"/>
      <c r="BH79" s="1736"/>
      <c r="BI79" s="1736"/>
      <c r="BJ79" s="1736"/>
      <c r="BK79" s="1736"/>
      <c r="BL79" s="1736"/>
      <c r="BM79" s="1737"/>
      <c r="BN79" s="1731"/>
      <c r="BO79" s="1731"/>
      <c r="BP79" s="1731"/>
      <c r="BQ79" s="1731"/>
      <c r="BR79" s="153"/>
      <c r="BS79" s="153"/>
      <c r="BT79" s="153"/>
      <c r="BU79" s="153"/>
      <c r="BV79" s="153"/>
      <c r="BW79" s="1728" t="s">
        <v>385</v>
      </c>
      <c r="BX79" s="1728"/>
      <c r="BY79" s="115"/>
      <c r="BZ79" s="115"/>
      <c r="CA79" s="115"/>
      <c r="CB79" s="115"/>
      <c r="CC79" s="115"/>
      <c r="CD79" s="115"/>
      <c r="CE79" s="115"/>
      <c r="CF79" s="1728" t="s">
        <v>385</v>
      </c>
      <c r="CG79" s="1728"/>
      <c r="CH79" s="115"/>
      <c r="CI79" s="115"/>
      <c r="CJ79" s="115"/>
      <c r="CK79" s="115"/>
      <c r="CL79" s="115"/>
      <c r="CM79" s="115"/>
      <c r="CN79" s="115"/>
      <c r="CO79" s="1728" t="s">
        <v>385</v>
      </c>
      <c r="CP79" s="1728"/>
      <c r="CQ79" s="115"/>
      <c r="CR79" s="115"/>
      <c r="CS79" s="115"/>
      <c r="CT79" s="115"/>
      <c r="CU79" s="115"/>
      <c r="CV79" s="115"/>
      <c r="CW79" s="115"/>
      <c r="CX79" s="115"/>
      <c r="CY79" s="115"/>
      <c r="CZ79" s="115"/>
      <c r="DA79" s="1727"/>
      <c r="DB79" s="1727"/>
      <c r="DC79" s="117"/>
      <c r="DF79" s="1693"/>
      <c r="DG79" s="1693"/>
    </row>
    <row r="80" spans="4:111" ht="10.5" customHeight="1" thickTop="1">
      <c r="DF80" s="1693"/>
      <c r="DG80" s="1693"/>
    </row>
    <row r="81" spans="4:111" ht="8.25" customHeight="1">
      <c r="D81" s="2217" t="s">
        <v>909</v>
      </c>
      <c r="E81" s="2218"/>
      <c r="F81" s="2219"/>
      <c r="G81" s="121"/>
      <c r="H81" s="1634" t="s">
        <v>393</v>
      </c>
      <c r="I81" s="1634"/>
      <c r="J81" s="1634"/>
      <c r="K81" s="121"/>
      <c r="L81" s="121"/>
      <c r="M81" s="121"/>
      <c r="N81" s="121"/>
      <c r="O81" s="121"/>
      <c r="P81" s="121"/>
      <c r="Q81" s="122"/>
      <c r="R81" s="123"/>
      <c r="S81" s="124"/>
      <c r="T81" s="124"/>
      <c r="U81" s="124"/>
      <c r="V81" s="124"/>
      <c r="W81" s="124"/>
      <c r="X81" s="124"/>
      <c r="Y81" s="124"/>
      <c r="Z81" s="124"/>
      <c r="AA81" s="124"/>
      <c r="AB81" s="124"/>
      <c r="AC81" s="124"/>
      <c r="AD81" s="124"/>
      <c r="AE81" s="124"/>
      <c r="AF81" s="1635" t="s">
        <v>368</v>
      </c>
      <c r="AG81" s="1635"/>
      <c r="AH81" s="1635"/>
      <c r="AI81" s="1635"/>
      <c r="AJ81" s="1635"/>
      <c r="AK81" s="1635"/>
      <c r="AL81" s="1635"/>
      <c r="AM81" s="1635"/>
      <c r="AN81" s="1635"/>
      <c r="AO81" s="124"/>
      <c r="AP81" s="124"/>
      <c r="AQ81" s="124"/>
      <c r="AR81" s="1638" t="str">
        <f>設定シート!C26</f>
        <v>令和</v>
      </c>
      <c r="AS81" s="1638"/>
      <c r="AT81" s="1638"/>
      <c r="AU81" s="1638"/>
      <c r="AV81" s="1638" t="str">
        <f>設定シート!D26</f>
        <v>6</v>
      </c>
      <c r="AW81" s="1638"/>
      <c r="AX81" s="1638"/>
      <c r="AY81" s="1638" t="s">
        <v>38</v>
      </c>
      <c r="AZ81" s="1638"/>
      <c r="BA81" s="1638">
        <v>4</v>
      </c>
      <c r="BB81" s="1638"/>
      <c r="BC81" s="1638"/>
      <c r="BD81" s="1638" t="s">
        <v>39</v>
      </c>
      <c r="BE81" s="1638"/>
      <c r="BF81" s="1638">
        <v>1</v>
      </c>
      <c r="BG81" s="1638"/>
      <c r="BH81" s="1638"/>
      <c r="BI81" s="1638" t="s">
        <v>356</v>
      </c>
      <c r="BJ81" s="1638"/>
      <c r="BK81" s="124"/>
      <c r="BL81" s="1638" t="s">
        <v>369</v>
      </c>
      <c r="BM81" s="1638"/>
      <c r="BN81" s="1638"/>
      <c r="BO81" s="1638"/>
      <c r="BP81" s="124"/>
      <c r="BQ81" s="1638" t="str">
        <f>TEXT(DATE(LEFT(設定シート!E26,4)+1,3,31),"ggg")</f>
        <v>令和</v>
      </c>
      <c r="BR81" s="1638"/>
      <c r="BS81" s="1638"/>
      <c r="BT81" s="1638"/>
      <c r="BU81" s="1638" t="str">
        <f>TEXT(DATE(LEFT(設定シート!E26,4)+1,3,31),"e")</f>
        <v>7</v>
      </c>
      <c r="BV81" s="1638"/>
      <c r="BW81" s="1638"/>
      <c r="BX81" s="1638" t="s">
        <v>38</v>
      </c>
      <c r="BY81" s="1638"/>
      <c r="BZ81" s="1638">
        <v>3</v>
      </c>
      <c r="CA81" s="1638"/>
      <c r="CB81" s="1638"/>
      <c r="CC81" s="1638" t="s">
        <v>39</v>
      </c>
      <c r="CD81" s="1638"/>
      <c r="CE81" s="1638">
        <v>31</v>
      </c>
      <c r="CF81" s="1638"/>
      <c r="CG81" s="1638"/>
      <c r="CH81" s="1638" t="s">
        <v>356</v>
      </c>
      <c r="CI81" s="1638"/>
      <c r="CJ81" s="124"/>
      <c r="CK81" s="1638" t="s">
        <v>370</v>
      </c>
      <c r="CL81" s="1638"/>
      <c r="CM81" s="1638"/>
      <c r="CN81" s="1638"/>
      <c r="CO81" s="125"/>
      <c r="CP81" s="124"/>
      <c r="CQ81" s="124"/>
      <c r="CR81" s="124"/>
      <c r="CS81" s="124"/>
      <c r="CT81" s="124"/>
      <c r="CU81" s="124"/>
      <c r="CV81" s="124"/>
      <c r="CW81" s="124"/>
      <c r="CX81" s="125"/>
      <c r="CY81" s="125"/>
      <c r="CZ81" s="125"/>
      <c r="DA81" s="125"/>
      <c r="DB81" s="125"/>
      <c r="DC81" s="90"/>
      <c r="DF81" s="1693"/>
      <c r="DG81" s="1693"/>
    </row>
    <row r="82" spans="4:111" ht="8.25" customHeight="1">
      <c r="D82" s="2220"/>
      <c r="E82" s="2221"/>
      <c r="F82" s="2222"/>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6"/>
      <c r="AG82" s="1636"/>
      <c r="AH82" s="1636"/>
      <c r="AI82" s="1636"/>
      <c r="AJ82" s="1636"/>
      <c r="AK82" s="1636"/>
      <c r="AL82" s="1636"/>
      <c r="AM82" s="1636"/>
      <c r="AN82" s="1636"/>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3"/>
      <c r="DG82" s="1693"/>
    </row>
    <row r="83" spans="4:111" ht="8.25" customHeight="1">
      <c r="D83" s="2220"/>
      <c r="E83" s="2221"/>
      <c r="F83" s="2222"/>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7"/>
      <c r="AG83" s="1637"/>
      <c r="AH83" s="1637"/>
      <c r="AI83" s="1637"/>
      <c r="AJ83" s="1637"/>
      <c r="AK83" s="1637"/>
      <c r="AL83" s="1637"/>
      <c r="AM83" s="1637"/>
      <c r="AN83" s="1637"/>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3"/>
      <c r="DG83" s="1693"/>
    </row>
    <row r="84" spans="4:111" ht="8.25" customHeight="1">
      <c r="D84" s="2220"/>
      <c r="E84" s="2221"/>
      <c r="F84" s="2222"/>
      <c r="G84" s="132"/>
      <c r="H84" s="1650" t="s">
        <v>371</v>
      </c>
      <c r="I84" s="1650"/>
      <c r="J84" s="1650"/>
      <c r="K84" s="1650"/>
      <c r="L84" s="1650"/>
      <c r="M84" s="1650"/>
      <c r="N84" s="1650"/>
      <c r="O84" s="1650"/>
      <c r="P84" s="1650"/>
      <c r="Q84" s="133"/>
      <c r="R84" s="126"/>
      <c r="V84" s="1636" t="s">
        <v>394</v>
      </c>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c r="AS84" s="1636"/>
      <c r="AT84" s="1636"/>
      <c r="AU84" s="1636"/>
      <c r="AV84" s="1636"/>
      <c r="BA84" s="99"/>
      <c r="BB84" s="1652" t="s">
        <v>218</v>
      </c>
      <c r="BC84" s="1653"/>
      <c r="BD84" s="1653"/>
      <c r="BE84" s="1653"/>
      <c r="BF84" s="1653"/>
      <c r="BG84" s="1653"/>
      <c r="BH84" s="1653"/>
      <c r="BI84" s="1653"/>
      <c r="BJ84" s="1653"/>
      <c r="BK84" s="1653"/>
      <c r="BL84" s="1653"/>
      <c r="BM84" s="1654"/>
      <c r="BQ84" s="1635" t="s">
        <v>395</v>
      </c>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25"/>
      <c r="CY84" s="125"/>
      <c r="CZ84" s="125"/>
      <c r="DA84" s="125"/>
      <c r="DB84" s="125"/>
      <c r="DC84" s="90"/>
      <c r="DF84" s="1693"/>
      <c r="DG84" s="1693"/>
    </row>
    <row r="85" spans="4:111" ht="8.25" customHeight="1">
      <c r="D85" s="2220"/>
      <c r="E85" s="2221"/>
      <c r="F85" s="2222"/>
      <c r="G85" s="132"/>
      <c r="H85" s="1650"/>
      <c r="I85" s="1650"/>
      <c r="J85" s="1650"/>
      <c r="K85" s="1650"/>
      <c r="L85" s="1650"/>
      <c r="M85" s="1650"/>
      <c r="N85" s="1650"/>
      <c r="O85" s="1650"/>
      <c r="P85" s="1650"/>
      <c r="Q85" s="133"/>
      <c r="R85" s="126"/>
      <c r="V85" s="1636"/>
      <c r="W85" s="1636"/>
      <c r="X85" s="1636"/>
      <c r="Y85" s="1636"/>
      <c r="Z85" s="1636"/>
      <c r="AA85" s="1636"/>
      <c r="AB85" s="1636"/>
      <c r="AC85" s="1636"/>
      <c r="AD85" s="1636"/>
      <c r="AE85" s="1636"/>
      <c r="AF85" s="1636"/>
      <c r="AG85" s="1636"/>
      <c r="AH85" s="1636"/>
      <c r="AI85" s="1636"/>
      <c r="AJ85" s="1636"/>
      <c r="AK85" s="1636"/>
      <c r="AL85" s="1636"/>
      <c r="AM85" s="1636"/>
      <c r="AN85" s="1636"/>
      <c r="AO85" s="1636"/>
      <c r="AP85" s="1636"/>
      <c r="AQ85" s="1636"/>
      <c r="AR85" s="1636"/>
      <c r="AS85" s="1636"/>
      <c r="AT85" s="1636"/>
      <c r="AU85" s="1636"/>
      <c r="AV85" s="1636"/>
      <c r="BA85" s="99"/>
      <c r="BB85" s="1655"/>
      <c r="BC85" s="1656"/>
      <c r="BD85" s="1656"/>
      <c r="BE85" s="1656"/>
      <c r="BF85" s="1656"/>
      <c r="BG85" s="1656"/>
      <c r="BH85" s="1656"/>
      <c r="BI85" s="1656"/>
      <c r="BJ85" s="1656"/>
      <c r="BK85" s="1656"/>
      <c r="BL85" s="1656"/>
      <c r="BM85" s="1657"/>
      <c r="BQ85" s="1636"/>
      <c r="BR85" s="1636"/>
      <c r="BS85" s="1636"/>
      <c r="BT85" s="1636"/>
      <c r="BU85" s="1636"/>
      <c r="BV85" s="1636"/>
      <c r="BW85" s="1636"/>
      <c r="BX85" s="1636"/>
      <c r="BY85" s="1636"/>
      <c r="BZ85" s="1636"/>
      <c r="CA85" s="1636"/>
      <c r="CB85" s="1636"/>
      <c r="CC85" s="1636"/>
      <c r="CD85" s="1636"/>
      <c r="CE85" s="1636"/>
      <c r="CF85" s="1636"/>
      <c r="CG85" s="1636"/>
      <c r="CH85" s="1636"/>
      <c r="CI85" s="1636"/>
      <c r="CJ85" s="1636"/>
      <c r="CK85" s="1636"/>
      <c r="CL85" s="1636"/>
      <c r="CM85" s="1636"/>
      <c r="CN85" s="1636"/>
      <c r="CO85" s="1636"/>
      <c r="CP85" s="1636"/>
      <c r="CQ85" s="1636"/>
      <c r="CR85" s="1636"/>
      <c r="CS85" s="1636"/>
      <c r="CT85" s="1636"/>
      <c r="CU85" s="1636"/>
      <c r="CV85" s="1636"/>
      <c r="CW85" s="1636"/>
      <c r="DC85" s="99"/>
      <c r="DF85" s="1693"/>
      <c r="DG85" s="1693"/>
    </row>
    <row r="86" spans="4:111" ht="8.25" customHeight="1">
      <c r="D86" s="2220"/>
      <c r="E86" s="2221"/>
      <c r="F86" s="2222"/>
      <c r="G86" s="134"/>
      <c r="H86" s="1651"/>
      <c r="I86" s="1651"/>
      <c r="J86" s="1651"/>
      <c r="K86" s="1651"/>
      <c r="L86" s="1651"/>
      <c r="M86" s="1651"/>
      <c r="N86" s="1651"/>
      <c r="O86" s="1651"/>
      <c r="P86" s="1651"/>
      <c r="Q86" s="135"/>
      <c r="R86" s="136"/>
      <c r="S86" s="137"/>
      <c r="T86" s="137"/>
      <c r="U86" s="137"/>
      <c r="V86" s="1637"/>
      <c r="W86" s="1637"/>
      <c r="X86" s="1637"/>
      <c r="Y86" s="1637"/>
      <c r="Z86" s="1637"/>
      <c r="AA86" s="1637"/>
      <c r="AB86" s="1637"/>
      <c r="AC86" s="1637"/>
      <c r="AD86" s="1637"/>
      <c r="AE86" s="1637"/>
      <c r="AF86" s="1637"/>
      <c r="AG86" s="1637"/>
      <c r="AH86" s="1637"/>
      <c r="AI86" s="1637"/>
      <c r="AJ86" s="1637"/>
      <c r="AK86" s="1637"/>
      <c r="AL86" s="1637"/>
      <c r="AM86" s="1637"/>
      <c r="AN86" s="1637"/>
      <c r="AO86" s="1637"/>
      <c r="AP86" s="1637"/>
      <c r="AQ86" s="1637"/>
      <c r="AR86" s="1637"/>
      <c r="AS86" s="1637"/>
      <c r="AT86" s="1637"/>
      <c r="AU86" s="1637"/>
      <c r="AV86" s="1637"/>
      <c r="AW86" s="137"/>
      <c r="AX86" s="137"/>
      <c r="AY86" s="137"/>
      <c r="AZ86" s="137"/>
      <c r="BA86" s="93"/>
      <c r="BB86" s="1658"/>
      <c r="BC86" s="1659"/>
      <c r="BD86" s="1659"/>
      <c r="BE86" s="1659"/>
      <c r="BF86" s="1659"/>
      <c r="BG86" s="1659"/>
      <c r="BH86" s="1659"/>
      <c r="BI86" s="1659"/>
      <c r="BJ86" s="1659"/>
      <c r="BK86" s="1659"/>
      <c r="BL86" s="1659"/>
      <c r="BM86" s="1660"/>
      <c r="BN86" s="137"/>
      <c r="BO86" s="137"/>
      <c r="BP86" s="1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37"/>
      <c r="CY86" s="137"/>
      <c r="CZ86" s="137"/>
      <c r="DA86" s="137"/>
      <c r="DB86" s="137"/>
      <c r="DC86" s="93"/>
      <c r="DF86" s="1693"/>
      <c r="DG86" s="1693"/>
    </row>
    <row r="87" spans="4:111" ht="8.25" customHeight="1">
      <c r="D87" s="2220"/>
      <c r="E87" s="2221"/>
      <c r="F87" s="2222"/>
      <c r="G87" s="1694" t="s">
        <v>379</v>
      </c>
      <c r="H87" s="1634"/>
      <c r="I87" s="1634"/>
      <c r="J87" s="1634"/>
      <c r="K87" s="1634"/>
      <c r="L87" s="1634"/>
      <c r="M87" s="1634"/>
      <c r="N87" s="1634"/>
      <c r="O87" s="1634"/>
      <c r="P87" s="1634"/>
      <c r="Q87" s="1695"/>
      <c r="R87" s="1684" t="s">
        <v>380</v>
      </c>
      <c r="S87" s="1685"/>
      <c r="T87" s="1685"/>
      <c r="U87" s="168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1" t="s">
        <v>380</v>
      </c>
      <c r="BC87" s="1562"/>
      <c r="BH87" s="1562" t="s">
        <v>382</v>
      </c>
      <c r="BI87" s="1562"/>
      <c r="BJ87" s="1562"/>
      <c r="BK87" s="1562"/>
      <c r="BL87" s="1562"/>
      <c r="BM87" s="1563"/>
      <c r="BN87" s="1701" t="s">
        <v>380</v>
      </c>
      <c r="BO87" s="1685"/>
      <c r="BP87" s="1685"/>
      <c r="BQ87" s="168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3"/>
      <c r="DG87" s="1693"/>
    </row>
    <row r="88" spans="4:111" ht="8.25" customHeight="1">
      <c r="D88" s="2220"/>
      <c r="E88" s="2221"/>
      <c r="F88" s="2222"/>
      <c r="G88" s="1696"/>
      <c r="H88" s="1453"/>
      <c r="I88" s="1453"/>
      <c r="J88" s="1453"/>
      <c r="K88" s="1453"/>
      <c r="L88" s="1453"/>
      <c r="M88" s="1453"/>
      <c r="N88" s="1453"/>
      <c r="O88" s="1453"/>
      <c r="P88" s="1453"/>
      <c r="Q88" s="1697"/>
      <c r="R88" s="1686"/>
      <c r="S88" s="1687"/>
      <c r="T88" s="1687"/>
      <c r="U88" s="1687"/>
      <c r="V88" s="1747"/>
      <c r="W88" s="1748"/>
      <c r="X88" s="1749"/>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71"/>
      <c r="AW88" s="1519"/>
      <c r="AX88" s="1621"/>
      <c r="BA88" s="99"/>
      <c r="BB88" s="1622"/>
      <c r="BC88" s="1621"/>
      <c r="BH88" s="1621"/>
      <c r="BI88" s="1621"/>
      <c r="BJ88" s="1621"/>
      <c r="BK88" s="1621"/>
      <c r="BL88" s="1621"/>
      <c r="BM88" s="1690"/>
      <c r="BN88" s="1702"/>
      <c r="BO88" s="1687"/>
      <c r="BP88" s="1687"/>
      <c r="BQ88" s="1687"/>
      <c r="BR88" s="1679" t="str">
        <f>BR93</f>
        <v/>
      </c>
      <c r="BS88" s="1680"/>
      <c r="BT88" s="1680"/>
      <c r="BU88" s="1663" t="str">
        <f>BU93</f>
        <v/>
      </c>
      <c r="BV88" s="1663"/>
      <c r="BW88" s="1663"/>
      <c r="BX88" s="1691" t="str">
        <f>BX93</f>
        <v/>
      </c>
      <c r="BY88" s="1663"/>
      <c r="BZ88" s="1663"/>
      <c r="CA88" s="1663" t="str">
        <f>CA93</f>
        <v/>
      </c>
      <c r="CB88" s="1663"/>
      <c r="CC88" s="1663"/>
      <c r="CD88" s="1663" t="str">
        <f>CD93</f>
        <v/>
      </c>
      <c r="CE88" s="1663"/>
      <c r="CF88" s="1663"/>
      <c r="CG88" s="1663" t="str">
        <f>CG93</f>
        <v/>
      </c>
      <c r="CH88" s="1663"/>
      <c r="CI88" s="1663"/>
      <c r="CJ88" s="1663" t="str">
        <f>CJ93</f>
        <v/>
      </c>
      <c r="CK88" s="1663"/>
      <c r="CL88" s="1663"/>
      <c r="CM88" s="1663" t="str">
        <f>CM93</f>
        <v/>
      </c>
      <c r="CN88" s="1663"/>
      <c r="CO88" s="1663"/>
      <c r="CP88" s="1663" t="str">
        <f>CP93</f>
        <v/>
      </c>
      <c r="CQ88" s="1663"/>
      <c r="CR88" s="1663"/>
      <c r="CS88" s="1663" t="str">
        <f>CS93</f>
        <v/>
      </c>
      <c r="CT88" s="1663"/>
      <c r="CU88" s="1663"/>
      <c r="CV88" s="1663" t="str">
        <f>CV93</f>
        <v/>
      </c>
      <c r="CW88" s="1663"/>
      <c r="CX88" s="1671"/>
      <c r="CY88" s="1519"/>
      <c r="CZ88" s="1621"/>
      <c r="DC88" s="99"/>
      <c r="DF88" s="1693"/>
      <c r="DG88" s="1693"/>
    </row>
    <row r="89" spans="4:111" ht="8.25" customHeight="1">
      <c r="D89" s="2220"/>
      <c r="E89" s="2221"/>
      <c r="F89" s="2222"/>
      <c r="G89" s="1696"/>
      <c r="H89" s="1453"/>
      <c r="I89" s="1453"/>
      <c r="J89" s="1453"/>
      <c r="K89" s="1453"/>
      <c r="L89" s="1453"/>
      <c r="M89" s="1453"/>
      <c r="N89" s="1453"/>
      <c r="O89" s="1453"/>
      <c r="P89" s="1453"/>
      <c r="Q89" s="1697"/>
      <c r="R89" s="1686"/>
      <c r="S89" s="1687"/>
      <c r="T89" s="1687"/>
      <c r="U89" s="1687"/>
      <c r="V89" s="1750"/>
      <c r="W89" s="1751"/>
      <c r="X89" s="1752"/>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71"/>
      <c r="AW89" s="1622"/>
      <c r="AX89" s="1621"/>
      <c r="BA89" s="99"/>
      <c r="BB89" s="1664"/>
      <c r="BC89" s="1756"/>
      <c r="BD89" s="1756"/>
      <c r="BE89" s="1756"/>
      <c r="BF89" s="1756"/>
      <c r="BG89" s="1756"/>
      <c r="BH89" s="1756"/>
      <c r="BI89" s="1756"/>
      <c r="BJ89" s="1756"/>
      <c r="BK89" s="1756"/>
      <c r="BL89" s="1756"/>
      <c r="BM89" s="1757"/>
      <c r="BN89" s="1702"/>
      <c r="BO89" s="1687"/>
      <c r="BP89" s="1687"/>
      <c r="BQ89" s="1687"/>
      <c r="BR89" s="1679"/>
      <c r="BS89" s="1680"/>
      <c r="BT89" s="1680"/>
      <c r="BU89" s="1663"/>
      <c r="BV89" s="1663"/>
      <c r="BW89" s="1663"/>
      <c r="BX89" s="1691"/>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c r="CT89" s="1663"/>
      <c r="CU89" s="1663"/>
      <c r="CV89" s="1663"/>
      <c r="CW89" s="1663"/>
      <c r="CX89" s="1671"/>
      <c r="CY89" s="1622"/>
      <c r="CZ89" s="1621"/>
      <c r="DC89" s="99"/>
      <c r="DF89" s="1693"/>
      <c r="DG89" s="1693"/>
    </row>
    <row r="90" spans="4:111" ht="8.25" customHeight="1">
      <c r="D90" s="2220"/>
      <c r="E90" s="2221"/>
      <c r="F90" s="2222"/>
      <c r="G90" s="1696"/>
      <c r="H90" s="1453"/>
      <c r="I90" s="1453"/>
      <c r="J90" s="1453"/>
      <c r="K90" s="1453"/>
      <c r="L90" s="1453"/>
      <c r="M90" s="1453"/>
      <c r="N90" s="1453"/>
      <c r="O90" s="1453"/>
      <c r="P90" s="1453"/>
      <c r="Q90" s="1697"/>
      <c r="R90" s="1686"/>
      <c r="S90" s="1687"/>
      <c r="T90" s="1687"/>
      <c r="U90" s="1687"/>
      <c r="V90" s="1753"/>
      <c r="W90" s="1754"/>
      <c r="X90" s="1755"/>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71"/>
      <c r="AW90" s="1622"/>
      <c r="AX90" s="1621"/>
      <c r="AY90" s="1554" t="s">
        <v>384</v>
      </c>
      <c r="AZ90" s="1554"/>
      <c r="BA90" s="1670"/>
      <c r="BB90" s="1758"/>
      <c r="BC90" s="1756"/>
      <c r="BD90" s="1756"/>
      <c r="BE90" s="1756"/>
      <c r="BF90" s="1756"/>
      <c r="BG90" s="1756"/>
      <c r="BH90" s="1756"/>
      <c r="BI90" s="1756"/>
      <c r="BJ90" s="1756"/>
      <c r="BK90" s="1756"/>
      <c r="BL90" s="1756"/>
      <c r="BM90" s="1757"/>
      <c r="BN90" s="1702"/>
      <c r="BO90" s="1687"/>
      <c r="BP90" s="1687"/>
      <c r="BQ90" s="1687"/>
      <c r="BR90" s="1679"/>
      <c r="BS90" s="1680"/>
      <c r="BT90" s="1680"/>
      <c r="BU90" s="1663"/>
      <c r="BV90" s="1663"/>
      <c r="BW90" s="1663"/>
      <c r="BX90" s="1691"/>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71"/>
      <c r="CY90" s="1622"/>
      <c r="CZ90" s="1621"/>
      <c r="DA90" s="1621" t="s">
        <v>383</v>
      </c>
      <c r="DB90" s="1621"/>
      <c r="DC90" s="99"/>
      <c r="DF90" s="1693"/>
      <c r="DG90" s="1693"/>
    </row>
    <row r="91" spans="4:111" ht="8.25" customHeight="1">
      <c r="D91" s="2220"/>
      <c r="E91" s="2221"/>
      <c r="F91" s="2222"/>
      <c r="G91" s="1698"/>
      <c r="H91" s="1699"/>
      <c r="I91" s="1699"/>
      <c r="J91" s="1699"/>
      <c r="K91" s="1699"/>
      <c r="L91" s="1699"/>
      <c r="M91" s="1699"/>
      <c r="N91" s="1699"/>
      <c r="O91" s="1699"/>
      <c r="P91" s="1699"/>
      <c r="Q91" s="1700"/>
      <c r="R91" s="1688"/>
      <c r="S91" s="1689"/>
      <c r="T91" s="1689"/>
      <c r="U91" s="1689"/>
      <c r="AD91" s="1704" t="s">
        <v>385</v>
      </c>
      <c r="AE91" s="1704"/>
      <c r="AM91" s="1704" t="s">
        <v>385</v>
      </c>
      <c r="AN91" s="1704"/>
      <c r="AY91" s="1554"/>
      <c r="AZ91" s="1554"/>
      <c r="BA91" s="1670"/>
      <c r="BB91" s="1759"/>
      <c r="BC91" s="1760"/>
      <c r="BD91" s="1760"/>
      <c r="BE91" s="1760"/>
      <c r="BF91" s="1760"/>
      <c r="BG91" s="1760"/>
      <c r="BH91" s="1760"/>
      <c r="BI91" s="1760"/>
      <c r="BJ91" s="1760"/>
      <c r="BK91" s="1760"/>
      <c r="BL91" s="1760"/>
      <c r="BM91" s="1761"/>
      <c r="BN91" s="1703"/>
      <c r="BO91" s="1689"/>
      <c r="BP91" s="1689"/>
      <c r="BQ91" s="1689"/>
      <c r="BR91" s="140"/>
      <c r="BS91" s="140"/>
      <c r="BT91" s="140"/>
      <c r="BU91" s="140"/>
      <c r="BV91" s="140"/>
      <c r="BW91" s="1704" t="s">
        <v>385</v>
      </c>
      <c r="BX91" s="1704"/>
      <c r="BY91" s="137"/>
      <c r="BZ91" s="137"/>
      <c r="CA91" s="137"/>
      <c r="CB91" s="137"/>
      <c r="CC91" s="137"/>
      <c r="CD91" s="137"/>
      <c r="CE91" s="137"/>
      <c r="CF91" s="1704" t="s">
        <v>385</v>
      </c>
      <c r="CG91" s="1704"/>
      <c r="CH91" s="137"/>
      <c r="CI91" s="137"/>
      <c r="CJ91" s="137"/>
      <c r="CK91" s="137"/>
      <c r="CL91" s="137"/>
      <c r="CM91" s="137"/>
      <c r="CN91" s="137"/>
      <c r="CO91" s="1704" t="s">
        <v>385</v>
      </c>
      <c r="CP91" s="1704"/>
      <c r="CQ91" s="137"/>
      <c r="CR91" s="137"/>
      <c r="CS91" s="137"/>
      <c r="CT91" s="137"/>
      <c r="CU91" s="137"/>
      <c r="CV91" s="137"/>
      <c r="CW91" s="137"/>
      <c r="CX91" s="137"/>
      <c r="DA91" s="1565"/>
      <c r="DB91" s="1565"/>
      <c r="DC91" s="93"/>
      <c r="DF91" s="1693"/>
      <c r="DG91" s="1693"/>
    </row>
    <row r="92" spans="4:111" ht="8.25" customHeight="1">
      <c r="D92" s="2220"/>
      <c r="E92" s="2221"/>
      <c r="F92" s="2222"/>
      <c r="G92" s="1681" t="s">
        <v>386</v>
      </c>
      <c r="H92" s="1682"/>
      <c r="I92" s="1682"/>
      <c r="J92" s="1682"/>
      <c r="K92" s="1682"/>
      <c r="L92" s="1682"/>
      <c r="M92" s="1682"/>
      <c r="N92" s="1682"/>
      <c r="O92" s="1682"/>
      <c r="P92" s="1682"/>
      <c r="Q92" s="1683"/>
      <c r="R92" s="1684" t="s">
        <v>387</v>
      </c>
      <c r="S92" s="1685"/>
      <c r="T92" s="1685"/>
      <c r="U92" s="168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2" t="s">
        <v>387</v>
      </c>
      <c r="BC92" s="1763"/>
      <c r="BD92" s="154"/>
      <c r="BE92" s="154"/>
      <c r="BF92" s="154"/>
      <c r="BG92" s="154"/>
      <c r="BH92" s="1763" t="s">
        <v>382</v>
      </c>
      <c r="BI92" s="1763"/>
      <c r="BJ92" s="1763"/>
      <c r="BK92" s="1763"/>
      <c r="BL92" s="1763"/>
      <c r="BM92" s="1766"/>
      <c r="BN92" s="1687" t="s">
        <v>387</v>
      </c>
      <c r="BO92" s="1687"/>
      <c r="BP92" s="1687"/>
      <c r="BQ92" s="168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3"/>
      <c r="DG92" s="1693"/>
    </row>
    <row r="93" spans="4:111" ht="8.25" customHeight="1">
      <c r="D93" s="2220"/>
      <c r="E93" s="2221"/>
      <c r="F93" s="2222"/>
      <c r="G93" s="1484"/>
      <c r="H93" s="1485"/>
      <c r="I93" s="1485"/>
      <c r="J93" s="1485"/>
      <c r="K93" s="1485"/>
      <c r="L93" s="1485"/>
      <c r="M93" s="1485"/>
      <c r="N93" s="1485"/>
      <c r="O93" s="1485"/>
      <c r="P93" s="1485"/>
      <c r="Q93" s="1486"/>
      <c r="R93" s="1686"/>
      <c r="S93" s="1687"/>
      <c r="T93" s="1687"/>
      <c r="U93" s="1687"/>
      <c r="V93" s="1679" t="str">
        <f>IF(ISERROR(MID('保険料計算シート（非表示）'!M13,LEN('保険料計算シート（非表示）'!M13)-8,1)),"",MID('保険料計算シート（非表示）'!M13,LEN('保険料計算シート（非表示）'!M13)-8,1))</f>
        <v/>
      </c>
      <c r="W93" s="1680"/>
      <c r="X93" s="1680"/>
      <c r="Y93" s="1663" t="str">
        <f>IF(ISERROR(MID('保険料計算シート（非表示）'!M13,LEN('保険料計算シート（非表示）'!M13)-7,1)),"",MID('保険料計算シート（非表示）'!M13,LEN('保険料計算シート（非表示）'!M13)-7,1))</f>
        <v/>
      </c>
      <c r="Z93" s="1663"/>
      <c r="AA93" s="1663"/>
      <c r="AB93" s="1663" t="str">
        <f>IF(ISERROR(MID('保険料計算シート（非表示）'!M13,LEN('保険料計算シート（非表示）'!M13)-6,1)),"",MID('保険料計算シート（非表示）'!M13,LEN('保険料計算シート（非表示）'!M13)-6,1))</f>
        <v/>
      </c>
      <c r="AC93" s="1663"/>
      <c r="AD93" s="1663"/>
      <c r="AE93" s="1663" t="str">
        <f>IF(ISERROR(MID('保険料計算シート（非表示）'!M13,LEN('保険料計算シート（非表示）'!M13)-5,1)),"",MID('保険料計算シート（非表示）'!M13,LEN('保険料計算シート（非表示）'!M13)-5,1))</f>
        <v/>
      </c>
      <c r="AF93" s="1663"/>
      <c r="AG93" s="1663"/>
      <c r="AH93" s="1663" t="str">
        <f>IF(ISERROR(MID('保険料計算シート（非表示）'!M13,LEN('保険料計算シート（非表示）'!M13)-4,1)),"",MID('保険料計算シート（非表示）'!M13,LEN('保険料計算シート（非表示）'!M13)-4,1))</f>
        <v/>
      </c>
      <c r="AI93" s="1663"/>
      <c r="AJ93" s="1663"/>
      <c r="AK93" s="1663" t="str">
        <f>IF(ISERROR(MID('保険料計算シート（非表示）'!M13,LEN('保険料計算シート（非表示）'!M13)-3,1)),"",MID('保険料計算シート（非表示）'!M13,LEN('保険料計算シート（非表示）'!M13)-3,1))</f>
        <v/>
      </c>
      <c r="AL93" s="1663"/>
      <c r="AM93" s="1663"/>
      <c r="AN93" s="1672" t="str">
        <f>IF(ISERROR(MID('保険料計算シート（非表示）'!M13,LEN('保険料計算シート（非表示）'!M13)-2,1)),"",MID('保険料計算シート（非表示）'!M13,LEN('保険料計算シート（非表示）'!M13)-2,1))</f>
        <v/>
      </c>
      <c r="AO93" s="1673"/>
      <c r="AP93" s="1712"/>
      <c r="AQ93" s="1663" t="str">
        <f>IF(ISERROR(MID('保険料計算シート（非表示）'!M13,LEN('保険料計算シート（非表示）'!M13)-1,1)),"",MID('保険料計算シート（非表示）'!M13,LEN('保険料計算シート（非表示）'!M13)-1,1))</f>
        <v/>
      </c>
      <c r="AR93" s="1663"/>
      <c r="AS93" s="1663"/>
      <c r="AT93" s="1663" t="str">
        <f>IF('保険料計算シート（非表示）'!M13=0,"",IF(ISERROR(MID('保険料計算シート（非表示）'!M13,LEN('保険料計算シート（非表示）'!M13),1)),"",MID('保険料計算シート（非表示）'!M13,LEN('保険料計算シート（非表示）'!M13),1)))</f>
        <v/>
      </c>
      <c r="AU93" s="1663"/>
      <c r="AV93" s="1671"/>
      <c r="AW93" s="1519"/>
      <c r="AX93" s="1621"/>
      <c r="BA93" s="99"/>
      <c r="BB93" s="1764"/>
      <c r="BC93" s="1765"/>
      <c r="BD93" s="154"/>
      <c r="BE93" s="154"/>
      <c r="BF93" s="154"/>
      <c r="BG93" s="154"/>
      <c r="BH93" s="1765"/>
      <c r="BI93" s="1765"/>
      <c r="BJ93" s="1765"/>
      <c r="BK93" s="1765"/>
      <c r="BL93" s="1765"/>
      <c r="BM93" s="1767"/>
      <c r="BN93" s="1687"/>
      <c r="BO93" s="1687"/>
      <c r="BP93" s="1687"/>
      <c r="BQ93" s="1687"/>
      <c r="BR93" s="1679" t="str">
        <f>IF(ISERROR(MID('保険料計算シート（非表示）'!O14,LEN('保険料計算シート（非表示）'!O14)-10,1)),"",MID('保険料計算シート（非表示）'!O14,LEN('保険料計算シート（非表示）'!O14)-10,1))</f>
        <v/>
      </c>
      <c r="BS93" s="1680"/>
      <c r="BT93" s="1680"/>
      <c r="BU93" s="1663" t="str">
        <f>IF(ISERROR(MID('保険料計算シート（非表示）'!O14,LEN('保険料計算シート（非表示）'!O14)-9,1)),"",MID('保険料計算シート（非表示）'!O14,LEN('保険料計算シート（非表示）'!O14)-9,1))</f>
        <v/>
      </c>
      <c r="BV93" s="1663"/>
      <c r="BW93" s="1663"/>
      <c r="BX93" s="1691" t="str">
        <f>IF(ISERROR(MID('保険料計算シート（非表示）'!O14,LEN('保険料計算シート（非表示）'!O14)-8,1)),"",MID('保険料計算シート（非表示）'!O14,LEN('保険料計算シート（非表示）'!O14)-8,1))</f>
        <v/>
      </c>
      <c r="BY93" s="1663"/>
      <c r="BZ93" s="1663"/>
      <c r="CA93" s="1663" t="str">
        <f>IF(ISERROR(MID('保険料計算シート（非表示）'!O14,LEN('保険料計算シート（非表示）'!O14)-7,1)),"",MID('保険料計算シート（非表示）'!O14,LEN('保険料計算シート（非表示）'!O14)-7,1))</f>
        <v/>
      </c>
      <c r="CB93" s="1663"/>
      <c r="CC93" s="1663"/>
      <c r="CD93" s="1663" t="str">
        <f>IF(ISERROR(MID('保険料計算シート（非表示）'!O14,LEN('保険料計算シート（非表示）'!O14)-6,1)),"",MID('保険料計算シート（非表示）'!O14,LEN('保険料計算シート（非表示）'!O14)-6,1))</f>
        <v/>
      </c>
      <c r="CE93" s="1663"/>
      <c r="CF93" s="1663"/>
      <c r="CG93" s="1663" t="str">
        <f>IF(ISERROR(MID('保険料計算シート（非表示）'!O14,LEN('保険料計算シート（非表示）'!O14)-5,1)),"",MID('保険料計算シート（非表示）'!O14,LEN('保険料計算シート（非表示）'!O14)-5,1))</f>
        <v/>
      </c>
      <c r="CH93" s="1663"/>
      <c r="CI93" s="1663"/>
      <c r="CJ93" s="1663" t="str">
        <f>IF(ISERROR(MID('保険料計算シート（非表示）'!O14,LEN('保険料計算シート（非表示）'!O14)-4,1)),"",MID('保険料計算シート（非表示）'!O14,LEN('保険料計算シート（非表示）'!O14)-4,1))</f>
        <v/>
      </c>
      <c r="CK93" s="1663"/>
      <c r="CL93" s="1663"/>
      <c r="CM93" s="1663" t="str">
        <f>IF(ISERROR(MID('保険料計算シート（非表示）'!O14,LEN('保険料計算シート（非表示）'!O14)-3,1)),"",MID('保険料計算シート（非表示）'!O14,LEN('保険料計算シート（非表示）'!O14)-3,1))</f>
        <v/>
      </c>
      <c r="CN93" s="1663"/>
      <c r="CO93" s="1663"/>
      <c r="CP93" s="1663" t="str">
        <f>IF(ISERROR(MID('保険料計算シート（非表示）'!O14,LEN('保険料計算シート（非表示）'!O14)-2,1)),"",MID('保険料計算シート（非表示）'!O14,LEN('保険料計算シート（非表示）'!O14)-2,1))</f>
        <v/>
      </c>
      <c r="CQ93" s="1663"/>
      <c r="CR93" s="1663"/>
      <c r="CS93" s="1663" t="str">
        <f>IF(ISERROR(MID('保険料計算シート（非表示）'!O14,LEN('保険料計算シート（非表示）'!O14)-1,1)),"",MID('保険料計算シート（非表示）'!O14,LEN('保険料計算シート（非表示）'!O14)-1,1))</f>
        <v/>
      </c>
      <c r="CT93" s="1663"/>
      <c r="CU93" s="1663"/>
      <c r="CV93" s="1663" t="str">
        <f>IF('保険料計算シート（非表示）'!O14=0,"",IF(ISERROR(MID('保険料計算シート（非表示）'!O14,LEN('保険料計算シート（非表示）'!O14),1)),"",MID('保険料計算シート（非表示）'!O14,LEN('保険料計算シート（非表示）'!O14),1)))</f>
        <v/>
      </c>
      <c r="CW93" s="1663"/>
      <c r="CX93" s="1671"/>
      <c r="CY93" s="1519"/>
      <c r="CZ93" s="1621"/>
      <c r="DC93" s="99"/>
      <c r="DF93" s="1693"/>
      <c r="DG93" s="1693"/>
    </row>
    <row r="94" spans="4:111" ht="8.25" customHeight="1">
      <c r="D94" s="2220"/>
      <c r="E94" s="2221"/>
      <c r="F94" s="2222"/>
      <c r="G94" s="1484"/>
      <c r="H94" s="1485"/>
      <c r="I94" s="1485"/>
      <c r="J94" s="1485"/>
      <c r="K94" s="1485"/>
      <c r="L94" s="1485"/>
      <c r="M94" s="1485"/>
      <c r="N94" s="1485"/>
      <c r="O94" s="1485"/>
      <c r="P94" s="1485"/>
      <c r="Q94" s="1486"/>
      <c r="R94" s="1686"/>
      <c r="S94" s="1687"/>
      <c r="T94" s="1687"/>
      <c r="U94" s="1687"/>
      <c r="V94" s="1679"/>
      <c r="W94" s="1680"/>
      <c r="X94" s="1680"/>
      <c r="Y94" s="1663"/>
      <c r="Z94" s="1663"/>
      <c r="AA94" s="1663"/>
      <c r="AB94" s="1663"/>
      <c r="AC94" s="1663"/>
      <c r="AD94" s="1663"/>
      <c r="AE94" s="1663"/>
      <c r="AF94" s="1663"/>
      <c r="AG94" s="1663"/>
      <c r="AH94" s="1663"/>
      <c r="AI94" s="1663"/>
      <c r="AJ94" s="1663"/>
      <c r="AK94" s="1663"/>
      <c r="AL94" s="1663"/>
      <c r="AM94" s="1663"/>
      <c r="AN94" s="1675"/>
      <c r="AO94" s="1591"/>
      <c r="AP94" s="1713"/>
      <c r="AQ94" s="1663"/>
      <c r="AR94" s="1663"/>
      <c r="AS94" s="1663"/>
      <c r="AT94" s="1663"/>
      <c r="AU94" s="1663"/>
      <c r="AV94" s="1671"/>
      <c r="AW94" s="1622"/>
      <c r="AX94" s="1621"/>
      <c r="BB94" s="1706"/>
      <c r="BC94" s="1707"/>
      <c r="BD94" s="1707"/>
      <c r="BE94" s="1707"/>
      <c r="BF94" s="1707"/>
      <c r="BG94" s="1707"/>
      <c r="BH94" s="1707"/>
      <c r="BI94" s="1707"/>
      <c r="BJ94" s="1707"/>
      <c r="BK94" s="1707"/>
      <c r="BL94" s="1707"/>
      <c r="BM94" s="1708"/>
      <c r="BN94" s="1687"/>
      <c r="BO94" s="1687"/>
      <c r="BP94" s="1687"/>
      <c r="BQ94" s="1687"/>
      <c r="BR94" s="1679"/>
      <c r="BS94" s="1680"/>
      <c r="BT94" s="1680"/>
      <c r="BU94" s="1663"/>
      <c r="BV94" s="1663"/>
      <c r="BW94" s="1663"/>
      <c r="BX94" s="1691"/>
      <c r="BY94" s="1663"/>
      <c r="BZ94" s="1663"/>
      <c r="CA94" s="1663"/>
      <c r="CB94" s="1663"/>
      <c r="CC94" s="1663"/>
      <c r="CD94" s="1663"/>
      <c r="CE94" s="1663"/>
      <c r="CF94" s="1663"/>
      <c r="CG94" s="1663"/>
      <c r="CH94" s="1663"/>
      <c r="CI94" s="1663"/>
      <c r="CJ94" s="1663"/>
      <c r="CK94" s="1663"/>
      <c r="CL94" s="1663"/>
      <c r="CM94" s="1663"/>
      <c r="CN94" s="1663"/>
      <c r="CO94" s="1663"/>
      <c r="CP94" s="1663"/>
      <c r="CQ94" s="1663"/>
      <c r="CR94" s="1663"/>
      <c r="CS94" s="1663"/>
      <c r="CT94" s="1663"/>
      <c r="CU94" s="1663"/>
      <c r="CV94" s="1663"/>
      <c r="CW94" s="1663"/>
      <c r="CX94" s="1671"/>
      <c r="CY94" s="1622"/>
      <c r="CZ94" s="1621"/>
      <c r="DC94" s="99"/>
      <c r="DF94" s="1693"/>
      <c r="DG94" s="1693"/>
    </row>
    <row r="95" spans="4:111" ht="8.25" customHeight="1">
      <c r="D95" s="2220"/>
      <c r="E95" s="2221"/>
      <c r="F95" s="2222"/>
      <c r="G95" s="1484"/>
      <c r="H95" s="1485"/>
      <c r="I95" s="1485"/>
      <c r="J95" s="1485"/>
      <c r="K95" s="1485"/>
      <c r="L95" s="1485"/>
      <c r="M95" s="1485"/>
      <c r="N95" s="1485"/>
      <c r="O95" s="1485"/>
      <c r="P95" s="1485"/>
      <c r="Q95" s="1486"/>
      <c r="R95" s="1686"/>
      <c r="S95" s="1687"/>
      <c r="T95" s="1687"/>
      <c r="U95" s="1687"/>
      <c r="V95" s="1679"/>
      <c r="W95" s="1680"/>
      <c r="X95" s="1680"/>
      <c r="Y95" s="1663"/>
      <c r="Z95" s="1663"/>
      <c r="AA95" s="1663"/>
      <c r="AB95" s="1663"/>
      <c r="AC95" s="1663"/>
      <c r="AD95" s="1663"/>
      <c r="AE95" s="1663"/>
      <c r="AF95" s="1663"/>
      <c r="AG95" s="1663"/>
      <c r="AH95" s="1663"/>
      <c r="AI95" s="1663"/>
      <c r="AJ95" s="1663"/>
      <c r="AK95" s="1663"/>
      <c r="AL95" s="1663"/>
      <c r="AM95" s="1663"/>
      <c r="AN95" s="1676"/>
      <c r="AO95" s="1677"/>
      <c r="AP95" s="1714"/>
      <c r="AQ95" s="1663"/>
      <c r="AR95" s="1663"/>
      <c r="AS95" s="1663"/>
      <c r="AT95" s="1663"/>
      <c r="AU95" s="1663"/>
      <c r="AV95" s="1671"/>
      <c r="AW95" s="1622"/>
      <c r="AX95" s="1621"/>
      <c r="AY95" s="1554" t="s">
        <v>384</v>
      </c>
      <c r="AZ95" s="1554"/>
      <c r="BA95" s="1554"/>
      <c r="BB95" s="1706"/>
      <c r="BC95" s="1707"/>
      <c r="BD95" s="1707"/>
      <c r="BE95" s="1707"/>
      <c r="BF95" s="1707"/>
      <c r="BG95" s="1707"/>
      <c r="BH95" s="1707"/>
      <c r="BI95" s="1707"/>
      <c r="BJ95" s="1707"/>
      <c r="BK95" s="1707"/>
      <c r="BL95" s="1707"/>
      <c r="BM95" s="1708"/>
      <c r="BN95" s="1687"/>
      <c r="BO95" s="1687"/>
      <c r="BP95" s="1687"/>
      <c r="BQ95" s="1687"/>
      <c r="BR95" s="1679"/>
      <c r="BS95" s="1680"/>
      <c r="BT95" s="1680"/>
      <c r="BU95" s="1663"/>
      <c r="BV95" s="1663"/>
      <c r="BW95" s="1663"/>
      <c r="BX95" s="1691"/>
      <c r="BY95" s="1663"/>
      <c r="BZ95" s="1663"/>
      <c r="CA95" s="1663"/>
      <c r="CB95" s="1663"/>
      <c r="CC95" s="1663"/>
      <c r="CD95" s="1663"/>
      <c r="CE95" s="1663"/>
      <c r="CF95" s="1663"/>
      <c r="CG95" s="1663"/>
      <c r="CH95" s="1663"/>
      <c r="CI95" s="1663"/>
      <c r="CJ95" s="1663"/>
      <c r="CK95" s="1663"/>
      <c r="CL95" s="1663"/>
      <c r="CM95" s="1663"/>
      <c r="CN95" s="1663"/>
      <c r="CO95" s="1663"/>
      <c r="CP95" s="1663"/>
      <c r="CQ95" s="1663"/>
      <c r="CR95" s="1663"/>
      <c r="CS95" s="1663"/>
      <c r="CT95" s="1663"/>
      <c r="CU95" s="1663"/>
      <c r="CV95" s="1663"/>
      <c r="CW95" s="1663"/>
      <c r="CX95" s="1671"/>
      <c r="CY95" s="1622"/>
      <c r="CZ95" s="1621"/>
      <c r="DA95" s="1621" t="s">
        <v>383</v>
      </c>
      <c r="DB95" s="1621"/>
      <c r="DC95" s="99"/>
      <c r="DF95" s="1693"/>
      <c r="DG95" s="1693"/>
    </row>
    <row r="96" spans="4:111" ht="8.25" customHeight="1">
      <c r="D96" s="2220"/>
      <c r="E96" s="2221"/>
      <c r="F96" s="2222"/>
      <c r="G96" s="1487"/>
      <c r="H96" s="1488"/>
      <c r="I96" s="1488"/>
      <c r="J96" s="1488"/>
      <c r="K96" s="1488"/>
      <c r="L96" s="1488"/>
      <c r="M96" s="1488"/>
      <c r="N96" s="1488"/>
      <c r="O96" s="1488"/>
      <c r="P96" s="1488"/>
      <c r="Q96" s="1489"/>
      <c r="R96" s="1688"/>
      <c r="S96" s="1689"/>
      <c r="T96" s="1689"/>
      <c r="U96" s="1689"/>
      <c r="V96" s="137"/>
      <c r="W96" s="137"/>
      <c r="X96" s="137"/>
      <c r="Y96" s="137"/>
      <c r="Z96" s="137"/>
      <c r="AA96" s="137"/>
      <c r="AB96" s="137"/>
      <c r="AC96" s="137"/>
      <c r="AD96" s="1704" t="s">
        <v>385</v>
      </c>
      <c r="AE96" s="1704"/>
      <c r="AF96" s="137"/>
      <c r="AG96" s="137"/>
      <c r="AH96" s="137"/>
      <c r="AI96" s="137"/>
      <c r="AJ96" s="137"/>
      <c r="AK96" s="137"/>
      <c r="AL96" s="137"/>
      <c r="AM96" s="1704" t="s">
        <v>385</v>
      </c>
      <c r="AN96" s="1704"/>
      <c r="AO96" s="137"/>
      <c r="AP96" s="137"/>
      <c r="AQ96" s="137"/>
      <c r="AR96" s="137"/>
      <c r="AS96" s="137"/>
      <c r="AT96" s="137"/>
      <c r="AU96" s="137"/>
      <c r="AV96" s="137"/>
      <c r="AW96" s="137"/>
      <c r="AX96" s="137"/>
      <c r="AY96" s="1705"/>
      <c r="AZ96" s="1705"/>
      <c r="BA96" s="1705"/>
      <c r="BB96" s="1709"/>
      <c r="BC96" s="1710"/>
      <c r="BD96" s="1710"/>
      <c r="BE96" s="1710"/>
      <c r="BF96" s="1710"/>
      <c r="BG96" s="1710"/>
      <c r="BH96" s="1710"/>
      <c r="BI96" s="1710"/>
      <c r="BJ96" s="1710"/>
      <c r="BK96" s="1710"/>
      <c r="BL96" s="1710"/>
      <c r="BM96" s="1711"/>
      <c r="BN96" s="1689"/>
      <c r="BO96" s="1689"/>
      <c r="BP96" s="1689"/>
      <c r="BQ96" s="1689"/>
      <c r="BR96" s="140"/>
      <c r="BS96" s="140"/>
      <c r="BT96" s="140"/>
      <c r="BU96" s="140"/>
      <c r="BV96" s="140"/>
      <c r="BW96" s="1704" t="s">
        <v>385</v>
      </c>
      <c r="BX96" s="1704"/>
      <c r="BY96" s="137"/>
      <c r="BZ96" s="137"/>
      <c r="CA96" s="137"/>
      <c r="CB96" s="137"/>
      <c r="CC96" s="137"/>
      <c r="CD96" s="137"/>
      <c r="CE96" s="137"/>
      <c r="CF96" s="1704" t="s">
        <v>385</v>
      </c>
      <c r="CG96" s="1704"/>
      <c r="CH96" s="137"/>
      <c r="CI96" s="137"/>
      <c r="CJ96" s="137"/>
      <c r="CK96" s="137"/>
      <c r="CL96" s="137"/>
      <c r="CM96" s="137"/>
      <c r="CN96" s="137"/>
      <c r="CO96" s="1704" t="s">
        <v>385</v>
      </c>
      <c r="CP96" s="1704"/>
      <c r="CQ96" s="137"/>
      <c r="CR96" s="137"/>
      <c r="CS96" s="137"/>
      <c r="CT96" s="137"/>
      <c r="CU96" s="137"/>
      <c r="CV96" s="137"/>
      <c r="CW96" s="137"/>
      <c r="CX96" s="137"/>
      <c r="CY96" s="137"/>
      <c r="CZ96" s="137"/>
      <c r="DA96" s="1565"/>
      <c r="DB96" s="1565"/>
      <c r="DC96" s="93"/>
      <c r="DF96" s="1693"/>
      <c r="DG96" s="1693"/>
    </row>
    <row r="97" spans="4:111" ht="8.25" customHeight="1">
      <c r="D97" s="2220"/>
      <c r="E97" s="2221"/>
      <c r="F97" s="2222"/>
      <c r="G97" s="1484" t="s">
        <v>889</v>
      </c>
      <c r="H97" s="1485"/>
      <c r="I97" s="1485"/>
      <c r="J97" s="1485"/>
      <c r="K97" s="1485"/>
      <c r="L97" s="1485"/>
      <c r="M97" s="1485"/>
      <c r="N97" s="1485"/>
      <c r="O97" s="1485"/>
      <c r="P97" s="1485"/>
      <c r="Q97" s="1486"/>
      <c r="R97" s="1768" t="s">
        <v>738</v>
      </c>
      <c r="S97" s="1769"/>
      <c r="T97" s="1769"/>
      <c r="U97" s="1769"/>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2" t="s">
        <v>390</v>
      </c>
      <c r="BC97" s="1763"/>
      <c r="BD97" s="154"/>
      <c r="BE97" s="154"/>
      <c r="BF97" s="154"/>
      <c r="BG97" s="154"/>
      <c r="BH97" s="1763" t="s">
        <v>382</v>
      </c>
      <c r="BI97" s="1763"/>
      <c r="BJ97" s="1763"/>
      <c r="BK97" s="1763"/>
      <c r="BL97" s="1763"/>
      <c r="BM97" s="1766"/>
      <c r="BN97" s="1719" t="s">
        <v>390</v>
      </c>
      <c r="BO97" s="1716"/>
      <c r="BP97" s="1716"/>
      <c r="BQ97" s="1716"/>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3"/>
      <c r="DG97" s="1693"/>
    </row>
    <row r="98" spans="4:111" ht="8.25" customHeight="1">
      <c r="D98" s="2220"/>
      <c r="E98" s="2221"/>
      <c r="F98" s="2222"/>
      <c r="G98" s="1484"/>
      <c r="H98" s="1485"/>
      <c r="I98" s="1485"/>
      <c r="J98" s="1485"/>
      <c r="K98" s="1485"/>
      <c r="L98" s="1485"/>
      <c r="M98" s="1485"/>
      <c r="N98" s="1485"/>
      <c r="O98" s="1485"/>
      <c r="P98" s="1485"/>
      <c r="Q98" s="1486"/>
      <c r="R98" s="1770"/>
      <c r="S98" s="1771"/>
      <c r="T98" s="1771"/>
      <c r="U98" s="1771"/>
      <c r="V98" s="1679" t="s">
        <v>101</v>
      </c>
      <c r="W98" s="1680"/>
      <c r="X98" s="1680"/>
      <c r="Y98" s="1663" t="s">
        <v>101</v>
      </c>
      <c r="Z98" s="1663"/>
      <c r="AA98" s="1663"/>
      <c r="AB98" s="1663" t="s">
        <v>101</v>
      </c>
      <c r="AC98" s="1663"/>
      <c r="AD98" s="1663"/>
      <c r="AE98" s="1663" t="s">
        <v>101</v>
      </c>
      <c r="AF98" s="1663"/>
      <c r="AG98" s="1663"/>
      <c r="AH98" s="1663" t="s">
        <v>101</v>
      </c>
      <c r="AI98" s="1663"/>
      <c r="AJ98" s="1663"/>
      <c r="AK98" s="1663" t="s">
        <v>101</v>
      </c>
      <c r="AL98" s="1663"/>
      <c r="AM98" s="1663"/>
      <c r="AN98" s="1663" t="s">
        <v>101</v>
      </c>
      <c r="AO98" s="1663"/>
      <c r="AP98" s="1663"/>
      <c r="AQ98" s="1663" t="s">
        <v>101</v>
      </c>
      <c r="AR98" s="1663"/>
      <c r="AS98" s="1663"/>
      <c r="AT98" s="1663" t="s">
        <v>101</v>
      </c>
      <c r="AU98" s="1663"/>
      <c r="AV98" s="1671"/>
      <c r="AW98" s="1519"/>
      <c r="AX98" s="1621"/>
      <c r="BA98" s="99"/>
      <c r="BB98" s="1764"/>
      <c r="BC98" s="1765"/>
      <c r="BD98" s="154"/>
      <c r="BE98" s="154"/>
      <c r="BF98" s="154"/>
      <c r="BG98" s="154"/>
      <c r="BH98" s="1765"/>
      <c r="BI98" s="1765"/>
      <c r="BJ98" s="1765"/>
      <c r="BK98" s="1765"/>
      <c r="BL98" s="1765"/>
      <c r="BM98" s="1767"/>
      <c r="BN98" s="1720"/>
      <c r="BO98" s="1718"/>
      <c r="BP98" s="1718"/>
      <c r="BQ98" s="1718"/>
      <c r="BR98" s="1679" t="s">
        <v>101</v>
      </c>
      <c r="BS98" s="1680"/>
      <c r="BT98" s="1680"/>
      <c r="BU98" s="1663" t="s">
        <v>101</v>
      </c>
      <c r="BV98" s="1663"/>
      <c r="BW98" s="1663"/>
      <c r="BX98" s="1691" t="s">
        <v>101</v>
      </c>
      <c r="BY98" s="1663"/>
      <c r="BZ98" s="1663"/>
      <c r="CA98" s="1663" t="s">
        <v>101</v>
      </c>
      <c r="CB98" s="1663"/>
      <c r="CC98" s="1663"/>
      <c r="CD98" s="1663" t="s">
        <v>101</v>
      </c>
      <c r="CE98" s="1663"/>
      <c r="CF98" s="1663"/>
      <c r="CG98" s="1663" t="s">
        <v>101</v>
      </c>
      <c r="CH98" s="1663"/>
      <c r="CI98" s="1663"/>
      <c r="CJ98" s="1663" t="s">
        <v>101</v>
      </c>
      <c r="CK98" s="1663"/>
      <c r="CL98" s="1663"/>
      <c r="CM98" s="1663" t="s">
        <v>101</v>
      </c>
      <c r="CN98" s="1663"/>
      <c r="CO98" s="1663"/>
      <c r="CP98" s="1663" t="s">
        <v>101</v>
      </c>
      <c r="CQ98" s="1663"/>
      <c r="CR98" s="1663"/>
      <c r="CS98" s="1663" t="s">
        <v>101</v>
      </c>
      <c r="CT98" s="1663"/>
      <c r="CU98" s="1663"/>
      <c r="CV98" s="1663" t="s">
        <v>101</v>
      </c>
      <c r="CW98" s="1663"/>
      <c r="CX98" s="1671"/>
      <c r="CY98" s="1519"/>
      <c r="CZ98" s="1621"/>
      <c r="DC98" s="99"/>
      <c r="DF98" s="1693"/>
      <c r="DG98" s="1693"/>
    </row>
    <row r="99" spans="4:111" ht="8.25" customHeight="1">
      <c r="D99" s="2220"/>
      <c r="E99" s="2221"/>
      <c r="F99" s="2222"/>
      <c r="G99" s="1484"/>
      <c r="H99" s="1485"/>
      <c r="I99" s="1485"/>
      <c r="J99" s="1485"/>
      <c r="K99" s="1485"/>
      <c r="L99" s="1485"/>
      <c r="M99" s="1485"/>
      <c r="N99" s="1485"/>
      <c r="O99" s="1485"/>
      <c r="P99" s="1485"/>
      <c r="Q99" s="1486"/>
      <c r="R99" s="1770"/>
      <c r="S99" s="1771"/>
      <c r="T99" s="1771"/>
      <c r="U99" s="1771"/>
      <c r="V99" s="1679"/>
      <c r="W99" s="1680"/>
      <c r="X99" s="1680"/>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71"/>
      <c r="AW99" s="1622"/>
      <c r="AX99" s="1621"/>
      <c r="BB99" s="1706"/>
      <c r="BC99" s="1707"/>
      <c r="BD99" s="1707"/>
      <c r="BE99" s="1707"/>
      <c r="BF99" s="1707"/>
      <c r="BG99" s="1707"/>
      <c r="BH99" s="1707"/>
      <c r="BI99" s="1707"/>
      <c r="BJ99" s="1707"/>
      <c r="BK99" s="1707"/>
      <c r="BL99" s="1707"/>
      <c r="BM99" s="1708"/>
      <c r="BN99" s="1718"/>
      <c r="BO99" s="1718"/>
      <c r="BP99" s="1718"/>
      <c r="BQ99" s="1718"/>
      <c r="BR99" s="1679"/>
      <c r="BS99" s="1680"/>
      <c r="BT99" s="1680"/>
      <c r="BU99" s="1663"/>
      <c r="BV99" s="1663"/>
      <c r="BW99" s="1663"/>
      <c r="BX99" s="1691"/>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c r="CT99" s="1663"/>
      <c r="CU99" s="1663"/>
      <c r="CV99" s="1663"/>
      <c r="CW99" s="1663"/>
      <c r="CX99" s="1671"/>
      <c r="CY99" s="1622"/>
      <c r="CZ99" s="1621"/>
      <c r="DC99" s="99"/>
      <c r="DF99" s="1693"/>
      <c r="DG99" s="1693"/>
    </row>
    <row r="100" spans="4:111" ht="8.25" customHeight="1">
      <c r="D100" s="2220"/>
      <c r="E100" s="2221"/>
      <c r="F100" s="2222"/>
      <c r="G100" s="1484"/>
      <c r="H100" s="1485"/>
      <c r="I100" s="1485"/>
      <c r="J100" s="1485"/>
      <c r="K100" s="1485"/>
      <c r="L100" s="1485"/>
      <c r="M100" s="1485"/>
      <c r="N100" s="1485"/>
      <c r="O100" s="1485"/>
      <c r="P100" s="1485"/>
      <c r="Q100" s="1486"/>
      <c r="R100" s="1770"/>
      <c r="S100" s="1771"/>
      <c r="T100" s="1771"/>
      <c r="U100" s="1771"/>
      <c r="V100" s="1679"/>
      <c r="W100" s="1680"/>
      <c r="X100" s="1680"/>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71"/>
      <c r="AW100" s="1622"/>
      <c r="AX100" s="1621"/>
      <c r="AY100" s="1554" t="s">
        <v>384</v>
      </c>
      <c r="AZ100" s="1554"/>
      <c r="BA100" s="1554"/>
      <c r="BB100" s="1706"/>
      <c r="BC100" s="1707"/>
      <c r="BD100" s="1707"/>
      <c r="BE100" s="1707"/>
      <c r="BF100" s="1707"/>
      <c r="BG100" s="1707"/>
      <c r="BH100" s="1707"/>
      <c r="BI100" s="1707"/>
      <c r="BJ100" s="1707"/>
      <c r="BK100" s="1707"/>
      <c r="BL100" s="1707"/>
      <c r="BM100" s="1708"/>
      <c r="BN100" s="1718"/>
      <c r="BO100" s="1718"/>
      <c r="BP100" s="1718"/>
      <c r="BQ100" s="1718"/>
      <c r="BR100" s="1679"/>
      <c r="BS100" s="1680"/>
      <c r="BT100" s="1680"/>
      <c r="BU100" s="1663"/>
      <c r="BV100" s="1663"/>
      <c r="BW100" s="1663"/>
      <c r="BX100" s="1691"/>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c r="CT100" s="1663"/>
      <c r="CU100" s="1663"/>
      <c r="CV100" s="1663"/>
      <c r="CW100" s="1663"/>
      <c r="CX100" s="1671"/>
      <c r="CY100" s="1622"/>
      <c r="CZ100" s="1621"/>
      <c r="DA100" s="1621" t="s">
        <v>383</v>
      </c>
      <c r="DB100" s="1621"/>
      <c r="DC100" s="99"/>
      <c r="DF100" s="1693"/>
      <c r="DG100" s="1693"/>
    </row>
    <row r="101" spans="4:111" ht="8.25" customHeight="1">
      <c r="D101" s="2223"/>
      <c r="E101" s="2224"/>
      <c r="F101" s="2225"/>
      <c r="G101" s="1487"/>
      <c r="H101" s="1488"/>
      <c r="I101" s="1488"/>
      <c r="J101" s="1488"/>
      <c r="K101" s="1488"/>
      <c r="L101" s="1488"/>
      <c r="M101" s="1488"/>
      <c r="N101" s="1488"/>
      <c r="O101" s="1488"/>
      <c r="P101" s="1488"/>
      <c r="Q101" s="1489"/>
      <c r="R101" s="1772"/>
      <c r="S101" s="1773"/>
      <c r="T101" s="1773"/>
      <c r="U101" s="1773"/>
      <c r="V101" s="137"/>
      <c r="W101" s="137"/>
      <c r="X101" s="137"/>
      <c r="Y101" s="137"/>
      <c r="Z101" s="137"/>
      <c r="AA101" s="137"/>
      <c r="AB101" s="137"/>
      <c r="AC101" s="137"/>
      <c r="AD101" s="1704" t="s">
        <v>385</v>
      </c>
      <c r="AE101" s="1704"/>
      <c r="AF101" s="137"/>
      <c r="AG101" s="137"/>
      <c r="AH101" s="137"/>
      <c r="AI101" s="137"/>
      <c r="AJ101" s="137"/>
      <c r="AK101" s="137"/>
      <c r="AL101" s="137"/>
      <c r="AM101" s="1704" t="s">
        <v>385</v>
      </c>
      <c r="AN101" s="1704"/>
      <c r="AO101" s="137"/>
      <c r="AP101" s="137"/>
      <c r="AQ101" s="137"/>
      <c r="AR101" s="137"/>
      <c r="AS101" s="137"/>
      <c r="AT101" s="137"/>
      <c r="AU101" s="137"/>
      <c r="AV101" s="137"/>
      <c r="AW101" s="137"/>
      <c r="AX101" s="137"/>
      <c r="AY101" s="1705"/>
      <c r="AZ101" s="1705"/>
      <c r="BA101" s="1705"/>
      <c r="BB101" s="1709"/>
      <c r="BC101" s="1710"/>
      <c r="BD101" s="1710"/>
      <c r="BE101" s="1710"/>
      <c r="BF101" s="1710"/>
      <c r="BG101" s="1710"/>
      <c r="BH101" s="1710"/>
      <c r="BI101" s="1710"/>
      <c r="BJ101" s="1710"/>
      <c r="BK101" s="1710"/>
      <c r="BL101" s="1710"/>
      <c r="BM101" s="1711"/>
      <c r="BN101" s="1774"/>
      <c r="BO101" s="1774"/>
      <c r="BP101" s="1774"/>
      <c r="BQ101" s="1774"/>
      <c r="BR101" s="140"/>
      <c r="BS101" s="140"/>
      <c r="BT101" s="140"/>
      <c r="BU101" s="140"/>
      <c r="BV101" s="140"/>
      <c r="BW101" s="1704" t="s">
        <v>385</v>
      </c>
      <c r="BX101" s="1704"/>
      <c r="BY101" s="137"/>
      <c r="BZ101" s="137"/>
      <c r="CA101" s="137"/>
      <c r="CB101" s="137"/>
      <c r="CC101" s="137"/>
      <c r="CD101" s="137"/>
      <c r="CE101" s="137"/>
      <c r="CF101" s="1704" t="s">
        <v>385</v>
      </c>
      <c r="CG101" s="1704"/>
      <c r="CH101" s="137"/>
      <c r="CI101" s="137"/>
      <c r="CJ101" s="137"/>
      <c r="CK101" s="137"/>
      <c r="CL101" s="137"/>
      <c r="CM101" s="137"/>
      <c r="CN101" s="137"/>
      <c r="CO101" s="1704" t="s">
        <v>385</v>
      </c>
      <c r="CP101" s="1704"/>
      <c r="CQ101" s="137"/>
      <c r="CR101" s="137"/>
      <c r="CS101" s="137"/>
      <c r="CT101" s="137"/>
      <c r="CU101" s="137"/>
      <c r="CV101" s="137"/>
      <c r="CW101" s="137"/>
      <c r="CX101" s="137"/>
      <c r="CY101" s="137"/>
      <c r="CZ101" s="137"/>
      <c r="DA101" s="1565"/>
      <c r="DB101" s="1565"/>
      <c r="DC101" s="93"/>
      <c r="DF101" s="1693"/>
      <c r="DG101" s="1693"/>
    </row>
    <row r="102" spans="4:111" ht="8.25" customHeight="1"/>
    <row r="103" spans="4:111" ht="8.25" customHeight="1" thickBot="1">
      <c r="G103" s="1554" t="s">
        <v>396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2"/>
      <c r="AF103" s="1802"/>
      <c r="AG103" s="1802"/>
      <c r="AH103" s="1554" t="s">
        <v>397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2"/>
      <c r="AF104" s="1802"/>
      <c r="AG104" s="1802"/>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3" t="s">
        <v>398</v>
      </c>
      <c r="CI104" s="180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5"/>
      <c r="H105" s="1787"/>
      <c r="I105" s="1787"/>
      <c r="J105" s="1786"/>
      <c r="K105" s="1787"/>
      <c r="L105" s="1806"/>
      <c r="M105" s="1786"/>
      <c r="N105" s="1787"/>
      <c r="O105" s="1788"/>
      <c r="P105" s="1809" t="s">
        <v>355</v>
      </c>
      <c r="Q105" s="1809"/>
      <c r="R105" s="1810"/>
      <c r="S105" s="1805"/>
      <c r="T105" s="1787"/>
      <c r="U105" s="1806"/>
      <c r="V105" s="1786"/>
      <c r="W105" s="1787"/>
      <c r="X105" s="1788"/>
      <c r="Y105" s="1786"/>
      <c r="Z105" s="1787"/>
      <c r="AA105" s="1788"/>
      <c r="AB105" s="1786"/>
      <c r="AC105" s="1787"/>
      <c r="AD105" s="1788"/>
      <c r="AE105" s="1519"/>
      <c r="AF105" s="1621"/>
      <c r="AG105" s="99"/>
      <c r="AH105" s="1790"/>
      <c r="AI105" s="1791"/>
      <c r="AJ105" s="1792"/>
      <c r="AK105" s="1799"/>
      <c r="AL105" s="1791"/>
      <c r="AM105" s="1791"/>
      <c r="AN105" s="1799"/>
      <c r="AO105" s="1791"/>
      <c r="AP105" s="1792"/>
      <c r="AQ105" s="1786"/>
      <c r="AR105" s="1787"/>
      <c r="AS105" s="1788"/>
      <c r="AT105" s="1786"/>
      <c r="AU105" s="1787"/>
      <c r="AV105" s="1788"/>
      <c r="AW105" s="1786"/>
      <c r="AX105" s="1787"/>
      <c r="AY105" s="1788"/>
      <c r="AZ105" s="1809" t="s">
        <v>355</v>
      </c>
      <c r="BA105" s="1809"/>
      <c r="BB105" s="1809"/>
      <c r="BC105" s="1805"/>
      <c r="BD105" s="1787"/>
      <c r="BE105" s="1806"/>
      <c r="BF105" s="1786"/>
      <c r="BG105" s="1787"/>
      <c r="BH105" s="1788"/>
      <c r="BI105" s="1786"/>
      <c r="BJ105" s="1787"/>
      <c r="BK105" s="1788"/>
      <c r="BL105" s="1789"/>
      <c r="BM105" s="1787"/>
      <c r="BN105" s="1788"/>
      <c r="BO105" s="1809" t="s">
        <v>355</v>
      </c>
      <c r="BP105" s="1809"/>
      <c r="BQ105" s="1810"/>
      <c r="BR105" s="1805"/>
      <c r="BS105" s="1787"/>
      <c r="BT105" s="1806"/>
      <c r="BU105" s="1786"/>
      <c r="BV105" s="1787"/>
      <c r="BW105" s="1788"/>
      <c r="BX105" s="1786"/>
      <c r="BY105" s="1787"/>
      <c r="BZ105" s="1788"/>
      <c r="CA105" s="1789"/>
      <c r="CB105" s="1787"/>
      <c r="CC105" s="1788"/>
      <c r="CD105" s="1519"/>
      <c r="CE105" s="1621"/>
      <c r="CG105" s="156"/>
      <c r="CH105" s="1804"/>
      <c r="CI105" s="1804"/>
      <c r="CT105" s="78">
        <f>'保険料計算シート（非表示）'!R10</f>
        <v>0</v>
      </c>
      <c r="CU105" s="78">
        <f>総括表!AV72</f>
        <v>0</v>
      </c>
      <c r="CV105" s="1775"/>
      <c r="CW105" s="1776"/>
      <c r="CX105" s="1777"/>
      <c r="CY105" s="1490"/>
      <c r="CZ105" s="1621"/>
      <c r="DA105" s="426" t="str">
        <f>'保険料計算シート（非表示）'!R22</f>
        <v>不可能</v>
      </c>
      <c r="DB105" s="149">
        <v>1</v>
      </c>
      <c r="DD105" s="427"/>
      <c r="DE105" s="298"/>
      <c r="DF105" s="298"/>
    </row>
    <row r="106" spans="4:111" ht="8.25" customHeight="1">
      <c r="G106" s="1613"/>
      <c r="H106" s="1336"/>
      <c r="I106" s="1336"/>
      <c r="J106" s="1618"/>
      <c r="K106" s="1336"/>
      <c r="L106" s="1807"/>
      <c r="M106" s="1618"/>
      <c r="N106" s="1336"/>
      <c r="O106" s="1614"/>
      <c r="P106" s="1811"/>
      <c r="Q106" s="1811"/>
      <c r="R106" s="1812"/>
      <c r="S106" s="1613"/>
      <c r="T106" s="1336"/>
      <c r="U106" s="1807"/>
      <c r="V106" s="1618"/>
      <c r="W106" s="1336"/>
      <c r="X106" s="1614"/>
      <c r="Y106" s="1618"/>
      <c r="Z106" s="1336"/>
      <c r="AA106" s="1614"/>
      <c r="AB106" s="1618"/>
      <c r="AC106" s="1336"/>
      <c r="AD106" s="1614"/>
      <c r="AE106" s="1622"/>
      <c r="AF106" s="1621"/>
      <c r="AG106" s="99"/>
      <c r="AH106" s="1793"/>
      <c r="AI106" s="1794"/>
      <c r="AJ106" s="1795"/>
      <c r="AK106" s="1800"/>
      <c r="AL106" s="1794"/>
      <c r="AM106" s="1794"/>
      <c r="AN106" s="1800"/>
      <c r="AO106" s="1794"/>
      <c r="AP106" s="1795"/>
      <c r="AQ106" s="1618"/>
      <c r="AR106" s="1336"/>
      <c r="AS106" s="1614"/>
      <c r="AT106" s="1618"/>
      <c r="AU106" s="1336"/>
      <c r="AV106" s="1614"/>
      <c r="AW106" s="1618"/>
      <c r="AX106" s="1336"/>
      <c r="AY106" s="1614"/>
      <c r="AZ106" s="1811"/>
      <c r="BA106" s="1811"/>
      <c r="BB106" s="1811"/>
      <c r="BC106" s="1613"/>
      <c r="BD106" s="1336"/>
      <c r="BE106" s="1807"/>
      <c r="BF106" s="1618"/>
      <c r="BG106" s="1336"/>
      <c r="BH106" s="1614"/>
      <c r="BI106" s="1618"/>
      <c r="BJ106" s="1336"/>
      <c r="BK106" s="1614"/>
      <c r="BL106" s="1618"/>
      <c r="BM106" s="1336"/>
      <c r="BN106" s="1614"/>
      <c r="BO106" s="1811"/>
      <c r="BP106" s="1811"/>
      <c r="BQ106" s="1812"/>
      <c r="BR106" s="1613"/>
      <c r="BS106" s="1336"/>
      <c r="BT106" s="1807"/>
      <c r="BU106" s="1618"/>
      <c r="BV106" s="1336"/>
      <c r="BW106" s="1614"/>
      <c r="BX106" s="1618"/>
      <c r="BY106" s="1336"/>
      <c r="BZ106" s="1614"/>
      <c r="CA106" s="1618"/>
      <c r="CB106" s="1336"/>
      <c r="CC106" s="1614"/>
      <c r="CD106" s="1622"/>
      <c r="CE106" s="1621"/>
      <c r="CG106" s="157"/>
      <c r="CH106" s="1784" t="s">
        <v>399</v>
      </c>
      <c r="CI106" s="1784"/>
      <c r="CJ106" s="1784"/>
      <c r="CK106" s="1784"/>
      <c r="CL106" s="1784"/>
      <c r="CM106" s="1784"/>
      <c r="CN106" s="1784"/>
      <c r="CO106" s="1784"/>
      <c r="CP106" s="1785" t="s">
        <v>400</v>
      </c>
      <c r="CQ106" s="1785"/>
      <c r="CR106" s="1785"/>
      <c r="CS106" s="1785"/>
      <c r="CT106" s="1785"/>
      <c r="CU106" s="1785"/>
      <c r="CV106" s="1778"/>
      <c r="CW106" s="1779"/>
      <c r="CX106" s="1780"/>
      <c r="CY106" s="1621"/>
      <c r="CZ106" s="1621"/>
      <c r="DB106" s="149">
        <v>3</v>
      </c>
      <c r="DD106" s="298">
        <v>1</v>
      </c>
      <c r="DE106" s="298">
        <v>1</v>
      </c>
      <c r="DF106" s="298"/>
    </row>
    <row r="107" spans="4:111" ht="8.25" customHeight="1" thickBot="1">
      <c r="G107" s="1615"/>
      <c r="H107" s="1616"/>
      <c r="I107" s="1616"/>
      <c r="J107" s="1619"/>
      <c r="K107" s="1616"/>
      <c r="L107" s="1808"/>
      <c r="M107" s="1619"/>
      <c r="N107" s="1616"/>
      <c r="O107" s="1617"/>
      <c r="P107" s="1813"/>
      <c r="Q107" s="1813"/>
      <c r="R107" s="1814"/>
      <c r="S107" s="1615"/>
      <c r="T107" s="1616"/>
      <c r="U107" s="1808"/>
      <c r="V107" s="1619"/>
      <c r="W107" s="1616"/>
      <c r="X107" s="1617"/>
      <c r="Y107" s="1619"/>
      <c r="Z107" s="1616"/>
      <c r="AA107" s="1617"/>
      <c r="AB107" s="1619"/>
      <c r="AC107" s="1616"/>
      <c r="AD107" s="1617"/>
      <c r="AE107" s="1622"/>
      <c r="AF107" s="1621"/>
      <c r="AG107" s="99"/>
      <c r="AH107" s="1796"/>
      <c r="AI107" s="1797"/>
      <c r="AJ107" s="1798"/>
      <c r="AK107" s="1801"/>
      <c r="AL107" s="1797"/>
      <c r="AM107" s="1797"/>
      <c r="AN107" s="1801"/>
      <c r="AO107" s="1797"/>
      <c r="AP107" s="1798"/>
      <c r="AQ107" s="1619"/>
      <c r="AR107" s="1616"/>
      <c r="AS107" s="1617"/>
      <c r="AT107" s="1619"/>
      <c r="AU107" s="1616"/>
      <c r="AV107" s="1617"/>
      <c r="AW107" s="1619"/>
      <c r="AX107" s="1616"/>
      <c r="AY107" s="1617"/>
      <c r="AZ107" s="1813"/>
      <c r="BA107" s="1813"/>
      <c r="BB107" s="1813"/>
      <c r="BC107" s="1615"/>
      <c r="BD107" s="1616"/>
      <c r="BE107" s="1808"/>
      <c r="BF107" s="1619"/>
      <c r="BG107" s="1616"/>
      <c r="BH107" s="1617"/>
      <c r="BI107" s="1619"/>
      <c r="BJ107" s="1616"/>
      <c r="BK107" s="1617"/>
      <c r="BL107" s="1619"/>
      <c r="BM107" s="1616"/>
      <c r="BN107" s="1617"/>
      <c r="BO107" s="1813"/>
      <c r="BP107" s="1813"/>
      <c r="BQ107" s="1814"/>
      <c r="BR107" s="1615"/>
      <c r="BS107" s="1616"/>
      <c r="BT107" s="1808"/>
      <c r="BU107" s="1619"/>
      <c r="BV107" s="1616"/>
      <c r="BW107" s="1617"/>
      <c r="BX107" s="1619"/>
      <c r="BY107" s="1616"/>
      <c r="BZ107" s="1617"/>
      <c r="CA107" s="1619"/>
      <c r="CB107" s="1616"/>
      <c r="CC107" s="1617"/>
      <c r="CD107" s="1622"/>
      <c r="CE107" s="1621"/>
      <c r="CG107" s="157"/>
      <c r="CH107" s="1784"/>
      <c r="CI107" s="1784"/>
      <c r="CJ107" s="1784"/>
      <c r="CK107" s="1784"/>
      <c r="CL107" s="1784"/>
      <c r="CM107" s="1784"/>
      <c r="CN107" s="1784"/>
      <c r="CO107" s="1784"/>
      <c r="CP107" s="1785"/>
      <c r="CQ107" s="1785"/>
      <c r="CR107" s="1785"/>
      <c r="CS107" s="1785"/>
      <c r="CT107" s="1785"/>
      <c r="CU107" s="1785"/>
      <c r="CV107" s="1781"/>
      <c r="CW107" s="1782"/>
      <c r="CX107" s="1783"/>
      <c r="CY107" s="1621"/>
      <c r="CZ107" s="1621"/>
      <c r="DA107" s="78">
        <v>1</v>
      </c>
      <c r="DB107" s="149"/>
      <c r="DD107" s="298"/>
      <c r="DE107" s="298">
        <v>3</v>
      </c>
      <c r="DF107" s="298"/>
    </row>
    <row r="108" spans="4:111" ht="8.25" customHeight="1" thickBot="1">
      <c r="G108" s="1554" t="s">
        <v>401</v>
      </c>
      <c r="H108" s="1554"/>
      <c r="I108" s="1554"/>
      <c r="J108" s="1554"/>
      <c r="K108" s="1554"/>
      <c r="L108" s="1554"/>
      <c r="M108" s="1554"/>
      <c r="N108" s="1554"/>
      <c r="O108" s="1554"/>
      <c r="P108" s="1802"/>
      <c r="Q108" s="1802"/>
      <c r="R108" s="1802"/>
      <c r="S108" s="1815" t="s">
        <v>402</v>
      </c>
      <c r="T108" s="1815"/>
      <c r="U108" s="1815"/>
      <c r="V108" s="1815"/>
      <c r="W108" s="1815"/>
      <c r="X108" s="1815"/>
      <c r="Y108" s="1815"/>
      <c r="Z108" s="1815"/>
      <c r="AA108" s="1815"/>
      <c r="AB108" s="1816"/>
      <c r="AC108" s="1816"/>
      <c r="AD108" s="1816"/>
      <c r="AE108" s="1554" t="s">
        <v>403</v>
      </c>
      <c r="AF108" s="1554"/>
      <c r="AG108" s="1554"/>
      <c r="AH108" s="1815"/>
      <c r="AI108" s="1815"/>
      <c r="AJ108" s="1815"/>
      <c r="AK108" s="1815"/>
      <c r="AL108" s="1815"/>
      <c r="AM108" s="1815"/>
      <c r="AN108" s="1816"/>
      <c r="AO108" s="1816"/>
      <c r="AP108" s="1816"/>
      <c r="AQ108" s="1815" t="s">
        <v>404</v>
      </c>
      <c r="AR108" s="1816"/>
      <c r="AS108" s="1816"/>
      <c r="AT108" s="1816"/>
      <c r="AU108" s="1816"/>
      <c r="AV108" s="1816"/>
      <c r="AW108" s="1816"/>
      <c r="AX108" s="1816"/>
      <c r="AY108" s="1815" t="s">
        <v>405</v>
      </c>
      <c r="AZ108" s="1816"/>
      <c r="BA108" s="1816"/>
      <c r="BB108" s="1816"/>
      <c r="BC108" s="1816"/>
      <c r="BD108" s="1816"/>
      <c r="BE108" s="1816"/>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2"/>
      <c r="Q109" s="1802"/>
      <c r="R109" s="1802"/>
      <c r="S109" s="1554"/>
      <c r="T109" s="1554"/>
      <c r="U109" s="1554"/>
      <c r="V109" s="1554"/>
      <c r="W109" s="1554"/>
      <c r="X109" s="1554"/>
      <c r="Y109" s="1554"/>
      <c r="Z109" s="1554"/>
      <c r="AA109" s="1554"/>
      <c r="AB109" s="1802"/>
      <c r="AC109" s="1802"/>
      <c r="AD109" s="1802"/>
      <c r="AE109" s="1554"/>
      <c r="AF109" s="1554"/>
      <c r="AG109" s="1554"/>
      <c r="AH109" s="1554"/>
      <c r="AI109" s="1554"/>
      <c r="AJ109" s="1554"/>
      <c r="AK109" s="1554"/>
      <c r="AL109" s="1554"/>
      <c r="AM109" s="1554"/>
      <c r="AN109" s="1802"/>
      <c r="AO109" s="1802"/>
      <c r="AP109" s="1802"/>
      <c r="AQ109" s="1802"/>
      <c r="AR109" s="1802"/>
      <c r="AS109" s="1802"/>
      <c r="AT109" s="1802"/>
      <c r="AU109" s="1802"/>
      <c r="AV109" s="1802"/>
      <c r="AW109" s="1802"/>
      <c r="AX109" s="1802"/>
      <c r="AY109" s="1802"/>
      <c r="AZ109" s="1802"/>
      <c r="BA109" s="1802"/>
      <c r="BB109" s="1802"/>
      <c r="BC109" s="1802"/>
      <c r="BD109" s="1802"/>
      <c r="BE109" s="1802"/>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5"/>
      <c r="H110" s="1817"/>
      <c r="I110" s="1818"/>
      <c r="J110" s="1519"/>
      <c r="K110" s="1621"/>
      <c r="L110" s="335"/>
      <c r="M110" s="335"/>
      <c r="N110" s="335"/>
      <c r="O110" s="335"/>
      <c r="P110" s="332"/>
      <c r="Q110" s="332"/>
      <c r="R110" s="332"/>
      <c r="S110" s="1805"/>
      <c r="T110" s="1787"/>
      <c r="U110" s="1788"/>
      <c r="V110" s="1519"/>
      <c r="W110" s="1621"/>
      <c r="X110" s="335"/>
      <c r="Y110" s="335"/>
      <c r="Z110" s="335"/>
      <c r="AA110" s="335"/>
      <c r="AB110" s="335"/>
      <c r="AC110" s="335"/>
      <c r="AD110" s="335"/>
      <c r="AE110" s="1805"/>
      <c r="AF110" s="1787"/>
      <c r="AG110" s="1788"/>
      <c r="AH110" s="1519"/>
      <c r="AI110" s="1621"/>
      <c r="AJ110" s="335"/>
      <c r="AK110" s="335"/>
      <c r="AL110" s="335"/>
      <c r="AM110" s="335"/>
      <c r="AN110" s="336"/>
      <c r="AO110" s="336"/>
      <c r="AP110" s="336"/>
      <c r="AQ110" s="1805"/>
      <c r="AR110" s="1787"/>
      <c r="AS110" s="1788"/>
      <c r="AT110" s="1519"/>
      <c r="AU110" s="1621"/>
      <c r="AV110" s="335"/>
      <c r="AW110" s="335"/>
      <c r="AX110" s="335"/>
      <c r="AY110" s="1790"/>
      <c r="AZ110" s="1791"/>
      <c r="BA110" s="1792"/>
      <c r="BB110" s="1799"/>
      <c r="BC110" s="1791"/>
      <c r="BD110" s="1791"/>
      <c r="BE110" s="1799"/>
      <c r="BF110" s="1791"/>
      <c r="BG110" s="1792"/>
      <c r="BH110" s="1786"/>
      <c r="BI110" s="1787"/>
      <c r="BJ110" s="1788"/>
      <c r="BK110" s="1786"/>
      <c r="BL110" s="1787"/>
      <c r="BM110" s="1788"/>
      <c r="BN110" s="1786"/>
      <c r="BO110" s="1787"/>
      <c r="BP110" s="1788"/>
      <c r="BQ110" s="1786"/>
      <c r="BR110" s="1787"/>
      <c r="BS110" s="1788"/>
      <c r="BT110" s="1786"/>
      <c r="BU110" s="1787"/>
      <c r="BV110" s="1788"/>
      <c r="BW110" s="1786"/>
      <c r="BX110" s="1787"/>
      <c r="BY110" s="1788"/>
      <c r="BZ110" s="1786"/>
      <c r="CA110" s="1787"/>
      <c r="CB110" s="1788"/>
      <c r="CC110" s="1786"/>
      <c r="CD110" s="1787"/>
      <c r="CE110" s="1788"/>
      <c r="CF110" s="1786"/>
      <c r="CG110" s="1787"/>
      <c r="CH110" s="1788"/>
      <c r="CI110" s="1786"/>
      <c r="CJ110" s="1787"/>
      <c r="CK110" s="1788"/>
      <c r="CL110" s="1786"/>
      <c r="CM110" s="1787"/>
      <c r="CN110" s="1788"/>
      <c r="CO110" s="1786"/>
      <c r="CP110" s="1787"/>
      <c r="CQ110" s="1788"/>
      <c r="CR110" s="1786"/>
      <c r="CS110" s="1787"/>
      <c r="CT110" s="1788"/>
      <c r="CU110" s="334"/>
      <c r="CV110" s="334"/>
      <c r="CW110" s="334"/>
      <c r="CX110" s="334"/>
      <c r="CY110" s="109"/>
      <c r="CZ110" s="109"/>
      <c r="DD110" s="298"/>
      <c r="DE110" s="298"/>
      <c r="DF110" s="298"/>
    </row>
    <row r="111" spans="4:111" ht="8.25" customHeight="1">
      <c r="G111" s="1819"/>
      <c r="H111" s="1429"/>
      <c r="I111" s="1820"/>
      <c r="J111" s="1519"/>
      <c r="K111" s="1621"/>
      <c r="L111" s="335"/>
      <c r="M111" s="335"/>
      <c r="N111" s="335"/>
      <c r="O111" s="335"/>
      <c r="P111" s="332"/>
      <c r="Q111" s="332"/>
      <c r="R111" s="332"/>
      <c r="S111" s="1613"/>
      <c r="T111" s="1336"/>
      <c r="U111" s="1614"/>
      <c r="V111" s="1519"/>
      <c r="W111" s="1621"/>
      <c r="X111" s="335"/>
      <c r="Y111" s="335"/>
      <c r="Z111" s="335"/>
      <c r="AA111" s="335"/>
      <c r="AB111" s="335"/>
      <c r="AC111" s="335"/>
      <c r="AD111" s="335"/>
      <c r="AE111" s="1613"/>
      <c r="AF111" s="1336"/>
      <c r="AG111" s="1614"/>
      <c r="AH111" s="1519"/>
      <c r="AI111" s="1621"/>
      <c r="AJ111" s="335"/>
      <c r="AK111" s="335"/>
      <c r="AL111" s="335"/>
      <c r="AM111" s="335"/>
      <c r="AN111" s="336"/>
      <c r="AO111" s="336"/>
      <c r="AP111" s="336"/>
      <c r="AQ111" s="1613"/>
      <c r="AR111" s="1336"/>
      <c r="AS111" s="1614"/>
      <c r="AT111" s="1519"/>
      <c r="AU111" s="1621"/>
      <c r="AV111" s="335"/>
      <c r="AW111" s="335"/>
      <c r="AX111" s="335"/>
      <c r="AY111" s="1793"/>
      <c r="AZ111" s="1794"/>
      <c r="BA111" s="1795"/>
      <c r="BB111" s="1800"/>
      <c r="BC111" s="1794"/>
      <c r="BD111" s="1794"/>
      <c r="BE111" s="1800"/>
      <c r="BF111" s="1794"/>
      <c r="BG111" s="1795"/>
      <c r="BH111" s="1618"/>
      <c r="BI111" s="1336"/>
      <c r="BJ111" s="1614"/>
      <c r="BK111" s="1618"/>
      <c r="BL111" s="1336"/>
      <c r="BM111" s="1614"/>
      <c r="BN111" s="1618"/>
      <c r="BO111" s="1336"/>
      <c r="BP111" s="1614"/>
      <c r="BQ111" s="1618"/>
      <c r="BR111" s="1336"/>
      <c r="BS111" s="1614"/>
      <c r="BT111" s="1618"/>
      <c r="BU111" s="1336"/>
      <c r="BV111" s="1614"/>
      <c r="BW111" s="1618"/>
      <c r="BX111" s="1336"/>
      <c r="BY111" s="1614"/>
      <c r="BZ111" s="1618"/>
      <c r="CA111" s="1336"/>
      <c r="CB111" s="1614"/>
      <c r="CC111" s="1618"/>
      <c r="CD111" s="1336"/>
      <c r="CE111" s="1614"/>
      <c r="CF111" s="1618"/>
      <c r="CG111" s="1336"/>
      <c r="CH111" s="1614"/>
      <c r="CI111" s="1618"/>
      <c r="CJ111" s="1336"/>
      <c r="CK111" s="1614"/>
      <c r="CL111" s="1618"/>
      <c r="CM111" s="1336"/>
      <c r="CN111" s="1614"/>
      <c r="CO111" s="1618"/>
      <c r="CP111" s="1336"/>
      <c r="CQ111" s="1614"/>
      <c r="CR111" s="1618"/>
      <c r="CS111" s="1336"/>
      <c r="CT111" s="1614"/>
      <c r="CU111" s="334"/>
      <c r="CV111" s="334"/>
      <c r="CW111" s="334"/>
      <c r="CX111" s="334"/>
      <c r="CY111" s="109"/>
      <c r="CZ111" s="109"/>
      <c r="DD111" s="298"/>
      <c r="DE111" s="298"/>
      <c r="DF111" s="298"/>
    </row>
    <row r="112" spans="4:111" ht="8.25" customHeight="1">
      <c r="G112" s="1819"/>
      <c r="H112" s="1429"/>
      <c r="I112" s="1820"/>
      <c r="J112" s="1622"/>
      <c r="K112" s="1621"/>
      <c r="L112" s="335"/>
      <c r="M112" s="335"/>
      <c r="N112" s="335"/>
      <c r="O112" s="335"/>
      <c r="P112" s="332"/>
      <c r="Q112" s="332"/>
      <c r="R112" s="332"/>
      <c r="S112" s="1613"/>
      <c r="T112" s="1336"/>
      <c r="U112" s="1614"/>
      <c r="V112" s="1622"/>
      <c r="W112" s="1621"/>
      <c r="X112" s="335"/>
      <c r="Y112" s="335"/>
      <c r="Z112" s="335"/>
      <c r="AA112" s="335"/>
      <c r="AB112" s="335"/>
      <c r="AC112" s="335"/>
      <c r="AD112" s="335"/>
      <c r="AE112" s="1613"/>
      <c r="AF112" s="1336"/>
      <c r="AG112" s="1614"/>
      <c r="AH112" s="1622"/>
      <c r="AI112" s="1621"/>
      <c r="AJ112" s="335"/>
      <c r="AK112" s="335"/>
      <c r="AL112" s="335"/>
      <c r="AM112" s="335"/>
      <c r="AN112" s="336"/>
      <c r="AO112" s="335"/>
      <c r="AP112" s="335"/>
      <c r="AQ112" s="1613"/>
      <c r="AR112" s="1336"/>
      <c r="AS112" s="1614"/>
      <c r="AT112" s="1622"/>
      <c r="AU112" s="1621"/>
      <c r="AV112" s="335"/>
      <c r="AW112" s="335"/>
      <c r="AX112" s="335"/>
      <c r="AY112" s="1793"/>
      <c r="AZ112" s="1794"/>
      <c r="BA112" s="1795"/>
      <c r="BB112" s="1800"/>
      <c r="BC112" s="1794"/>
      <c r="BD112" s="1794"/>
      <c r="BE112" s="1800"/>
      <c r="BF112" s="1794"/>
      <c r="BG112" s="1795"/>
      <c r="BH112" s="1618"/>
      <c r="BI112" s="1336"/>
      <c r="BJ112" s="1614"/>
      <c r="BK112" s="1618"/>
      <c r="BL112" s="1336"/>
      <c r="BM112" s="1614"/>
      <c r="BN112" s="1618"/>
      <c r="BO112" s="1336"/>
      <c r="BP112" s="1614"/>
      <c r="BQ112" s="1618"/>
      <c r="BR112" s="1336"/>
      <c r="BS112" s="1614"/>
      <c r="BT112" s="1618"/>
      <c r="BU112" s="1336"/>
      <c r="BV112" s="1614"/>
      <c r="BW112" s="1618"/>
      <c r="BX112" s="1336"/>
      <c r="BY112" s="1614"/>
      <c r="BZ112" s="1618"/>
      <c r="CA112" s="1336"/>
      <c r="CB112" s="1614"/>
      <c r="CC112" s="1618"/>
      <c r="CD112" s="1336"/>
      <c r="CE112" s="1614"/>
      <c r="CF112" s="1618"/>
      <c r="CG112" s="1336"/>
      <c r="CH112" s="1614"/>
      <c r="CI112" s="1618"/>
      <c r="CJ112" s="1336"/>
      <c r="CK112" s="1614"/>
      <c r="CL112" s="1618"/>
      <c r="CM112" s="1336"/>
      <c r="CN112" s="1614"/>
      <c r="CO112" s="1618"/>
      <c r="CP112" s="1336"/>
      <c r="CQ112" s="1614"/>
      <c r="CR112" s="1618"/>
      <c r="CS112" s="1336"/>
      <c r="CT112" s="1614"/>
      <c r="CU112" s="334"/>
      <c r="CV112" s="334"/>
      <c r="CW112" s="334"/>
      <c r="CX112" s="334"/>
      <c r="CY112" s="109"/>
      <c r="CZ112" s="109"/>
      <c r="DD112" s="298"/>
      <c r="DE112" s="298"/>
      <c r="DF112" s="298"/>
    </row>
    <row r="113" spans="2:117" ht="8.25" customHeight="1">
      <c r="G113" s="1821"/>
      <c r="H113" s="1822"/>
      <c r="I113" s="1823"/>
      <c r="J113" s="1622"/>
      <c r="K113" s="1621"/>
      <c r="L113" s="335"/>
      <c r="M113" s="335"/>
      <c r="N113" s="335"/>
      <c r="O113" s="335"/>
      <c r="P113" s="332"/>
      <c r="Q113" s="332"/>
      <c r="R113" s="332"/>
      <c r="S113" s="1615"/>
      <c r="T113" s="1616"/>
      <c r="U113" s="1617"/>
      <c r="V113" s="1622"/>
      <c r="W113" s="1621"/>
      <c r="X113" s="335"/>
      <c r="Y113" s="335"/>
      <c r="Z113" s="335"/>
      <c r="AA113" s="335"/>
      <c r="AB113" s="335"/>
      <c r="AC113" s="335"/>
      <c r="AD113" s="335"/>
      <c r="AE113" s="1615"/>
      <c r="AF113" s="1616"/>
      <c r="AG113" s="1617"/>
      <c r="AH113" s="1622"/>
      <c r="AI113" s="1621"/>
      <c r="AJ113" s="335"/>
      <c r="AK113" s="335"/>
      <c r="AL113" s="335"/>
      <c r="AM113" s="335"/>
      <c r="AN113" s="336"/>
      <c r="AO113" s="335"/>
      <c r="AP113" s="335"/>
      <c r="AQ113" s="1615"/>
      <c r="AR113" s="1616"/>
      <c r="AS113" s="1617"/>
      <c r="AT113" s="1622"/>
      <c r="AU113" s="1621"/>
      <c r="AV113" s="335"/>
      <c r="AW113" s="335"/>
      <c r="AX113" s="335"/>
      <c r="AY113" s="1796"/>
      <c r="AZ113" s="1797"/>
      <c r="BA113" s="1798"/>
      <c r="BB113" s="1801"/>
      <c r="BC113" s="1797"/>
      <c r="BD113" s="1797"/>
      <c r="BE113" s="1801"/>
      <c r="BF113" s="1797"/>
      <c r="BG113" s="1798"/>
      <c r="BH113" s="1619"/>
      <c r="BI113" s="1616"/>
      <c r="BJ113" s="1617"/>
      <c r="BK113" s="1619"/>
      <c r="BL113" s="1616"/>
      <c r="BM113" s="1617"/>
      <c r="BN113" s="1619"/>
      <c r="BO113" s="1616"/>
      <c r="BP113" s="1617"/>
      <c r="BQ113" s="1619"/>
      <c r="BR113" s="1616"/>
      <c r="BS113" s="1617"/>
      <c r="BT113" s="1619"/>
      <c r="BU113" s="1616"/>
      <c r="BV113" s="1617"/>
      <c r="BW113" s="1619"/>
      <c r="BX113" s="1616"/>
      <c r="BY113" s="1617"/>
      <c r="BZ113" s="1619"/>
      <c r="CA113" s="1616"/>
      <c r="CB113" s="1617"/>
      <c r="CC113" s="1619"/>
      <c r="CD113" s="1616"/>
      <c r="CE113" s="1617"/>
      <c r="CF113" s="1619"/>
      <c r="CG113" s="1616"/>
      <c r="CH113" s="1617"/>
      <c r="CI113" s="1619"/>
      <c r="CJ113" s="1616"/>
      <c r="CK113" s="1617"/>
      <c r="CL113" s="1619"/>
      <c r="CM113" s="1616"/>
      <c r="CN113" s="1617"/>
      <c r="CO113" s="1619"/>
      <c r="CP113" s="1616"/>
      <c r="CQ113" s="1617"/>
      <c r="CR113" s="1619"/>
      <c r="CS113" s="1616"/>
      <c r="CT113" s="1617"/>
      <c r="CU113" s="334"/>
      <c r="CV113" s="334"/>
      <c r="CW113" s="334"/>
      <c r="CX113" s="334"/>
      <c r="CY113" s="109"/>
      <c r="CZ113" s="109"/>
      <c r="DD113" s="298"/>
      <c r="DE113" s="298"/>
      <c r="DF113" s="298"/>
    </row>
    <row r="114" spans="2:117" ht="8.25" customHeight="1">
      <c r="BE114" s="428"/>
      <c r="BF114" s="429"/>
      <c r="BG114" s="429"/>
      <c r="BH114" s="1837" t="s">
        <v>406</v>
      </c>
      <c r="BI114" s="1837"/>
      <c r="BJ114" s="1837"/>
      <c r="BK114" s="1837"/>
      <c r="BL114" s="1837"/>
      <c r="BM114" s="1837"/>
      <c r="BN114" s="1837"/>
      <c r="BO114" s="1837"/>
      <c r="BP114" s="1837"/>
      <c r="BQ114" s="1837"/>
      <c r="BR114" s="1837"/>
      <c r="BS114" s="1837"/>
      <c r="BT114" s="1837"/>
      <c r="BU114" s="1837"/>
      <c r="BV114" s="1837"/>
      <c r="BW114" s="1837"/>
      <c r="BX114" s="1837"/>
      <c r="BY114" s="1837"/>
      <c r="BZ114" s="1837"/>
      <c r="CA114" s="1837"/>
      <c r="CB114" s="1837"/>
      <c r="CC114" s="1837"/>
      <c r="CD114" s="1837"/>
      <c r="CE114" s="1837"/>
      <c r="CF114" s="1837"/>
      <c r="CG114" s="1837"/>
      <c r="CH114" s="1837"/>
      <c r="CI114" s="1837"/>
      <c r="CJ114" s="1837"/>
      <c r="CK114" s="1837"/>
      <c r="CL114" s="1837"/>
      <c r="CM114" s="1837"/>
      <c r="CN114" s="1837"/>
      <c r="CO114" s="1837"/>
      <c r="CP114" s="1837"/>
      <c r="CQ114" s="1837"/>
      <c r="CR114" s="1837"/>
      <c r="CS114" s="1837"/>
      <c r="CT114" s="1837"/>
      <c r="CU114" s="1837"/>
      <c r="CV114" s="1837"/>
      <c r="CW114" s="1837"/>
      <c r="CX114" s="1837"/>
      <c r="CY114" s="1837"/>
      <c r="CZ114" s="1837"/>
      <c r="DA114" s="1837"/>
      <c r="DB114" s="1837"/>
      <c r="DC114" s="1837"/>
      <c r="DD114" s="1837"/>
      <c r="DE114" s="1837"/>
      <c r="DF114" s="1837"/>
      <c r="DG114" s="1837"/>
      <c r="DH114" s="1837"/>
      <c r="DI114" s="1837"/>
      <c r="DJ114" s="1837"/>
      <c r="DK114" s="78"/>
      <c r="DL114" s="78"/>
    </row>
    <row r="115" spans="2:117" ht="8.25" customHeight="1">
      <c r="BE115" s="429"/>
      <c r="BF115" s="429"/>
      <c r="BG115" s="429"/>
      <c r="BH115" s="1837"/>
      <c r="BI115" s="1837"/>
      <c r="BJ115" s="1837"/>
      <c r="BK115" s="1837"/>
      <c r="BL115" s="1837"/>
      <c r="BM115" s="1837"/>
      <c r="BN115" s="1837"/>
      <c r="BO115" s="1837"/>
      <c r="BP115" s="1837"/>
      <c r="BQ115" s="1837"/>
      <c r="BR115" s="1837"/>
      <c r="BS115" s="1837"/>
      <c r="BT115" s="1837"/>
      <c r="BU115" s="1837"/>
      <c r="BV115" s="1837"/>
      <c r="BW115" s="1837"/>
      <c r="BX115" s="1837"/>
      <c r="BY115" s="1837"/>
      <c r="BZ115" s="1837"/>
      <c r="CA115" s="1837"/>
      <c r="CB115" s="1837"/>
      <c r="CC115" s="1837"/>
      <c r="CD115" s="1837"/>
      <c r="CE115" s="1837"/>
      <c r="CF115" s="1837"/>
      <c r="CG115" s="1837"/>
      <c r="CH115" s="1837"/>
      <c r="CI115" s="1837"/>
      <c r="CJ115" s="1837"/>
      <c r="CK115" s="1837"/>
      <c r="CL115" s="1837"/>
      <c r="CM115" s="1837"/>
      <c r="CN115" s="1837"/>
      <c r="CO115" s="1837"/>
      <c r="CP115" s="1837"/>
      <c r="CQ115" s="1837"/>
      <c r="CR115" s="1837"/>
      <c r="CS115" s="1837"/>
      <c r="CT115" s="1837"/>
      <c r="CU115" s="1837"/>
      <c r="CV115" s="1837"/>
      <c r="CW115" s="1837"/>
      <c r="CX115" s="1837"/>
      <c r="CY115" s="1837"/>
      <c r="CZ115" s="1837"/>
      <c r="DA115" s="1837"/>
      <c r="DB115" s="1837"/>
      <c r="DC115" s="1837"/>
      <c r="DD115" s="1837"/>
      <c r="DE115" s="1837"/>
      <c r="DF115" s="1837"/>
      <c r="DG115" s="1837"/>
      <c r="DH115" s="1837"/>
      <c r="DI115" s="1837"/>
      <c r="DJ115" s="18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383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8"/>
      <c r="CG116" s="1839"/>
      <c r="CH116" s="1839"/>
      <c r="CI116" s="1839"/>
      <c r="CJ116" s="1839"/>
      <c r="CK116" s="1839"/>
      <c r="CL116" s="1839"/>
      <c r="CM116" s="1839"/>
      <c r="CN116" s="1839"/>
      <c r="CO116" s="1839"/>
      <c r="CP116" s="1839"/>
      <c r="CQ116" s="1839"/>
      <c r="CR116" s="1839"/>
      <c r="CS116" s="1839"/>
      <c r="CT116" s="1839"/>
      <c r="CU116" s="1839"/>
      <c r="CV116" s="1839"/>
      <c r="CW116" s="1839"/>
      <c r="CX116" s="1839"/>
      <c r="CY116" s="1839"/>
      <c r="CZ116" s="1839"/>
      <c r="DA116" s="1839"/>
      <c r="DB116" s="1839"/>
      <c r="DC116" s="1839"/>
      <c r="DD116" s="1839"/>
      <c r="DE116" s="1839"/>
      <c r="DF116" s="1839"/>
      <c r="DG116" s="1839"/>
      <c r="DH116" s="1839"/>
      <c r="DI116" s="1839"/>
      <c r="DJ116" s="1840"/>
      <c r="DK116" s="78"/>
      <c r="DL116" s="1482" t="s">
        <v>800</v>
      </c>
      <c r="DM116" s="1483"/>
    </row>
    <row r="117" spans="2:117" ht="8.25" customHeight="1">
      <c r="B117" s="161"/>
      <c r="C117" s="79"/>
      <c r="D117" s="79"/>
      <c r="E117" s="1636" t="s">
        <v>220</v>
      </c>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79"/>
      <c r="AD117" s="79"/>
      <c r="AE117" s="79"/>
      <c r="AF117" s="1847"/>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9"/>
      <c r="BI117" s="1850"/>
      <c r="BJ117" s="1621"/>
      <c r="BK117" s="1690"/>
      <c r="BM117" s="162"/>
      <c r="BN117" s="1859" t="s">
        <v>407</v>
      </c>
      <c r="BO117" s="1859"/>
      <c r="BP117" s="1859"/>
      <c r="BQ117" s="1859"/>
      <c r="BR117" s="1859"/>
      <c r="BS117" s="1859"/>
      <c r="BT117" s="1859"/>
      <c r="BU117" s="1859"/>
      <c r="BV117" s="1859"/>
      <c r="BW117" s="1859"/>
      <c r="BX117" s="1859"/>
      <c r="BY117" s="1859"/>
      <c r="BZ117" s="1859"/>
      <c r="CA117" s="1859"/>
      <c r="CB117" s="1859"/>
      <c r="CC117" s="1859"/>
      <c r="CD117" s="1859"/>
      <c r="CE117" s="22"/>
      <c r="CF117" s="1841"/>
      <c r="CG117" s="1842"/>
      <c r="CH117" s="1842"/>
      <c r="CI117" s="1842"/>
      <c r="CJ117" s="1842"/>
      <c r="CK117" s="1842"/>
      <c r="CL117" s="1842"/>
      <c r="CM117" s="1842"/>
      <c r="CN117" s="1842"/>
      <c r="CO117" s="1842"/>
      <c r="CP117" s="1842"/>
      <c r="CQ117" s="1842"/>
      <c r="CR117" s="1842"/>
      <c r="CS117" s="1842"/>
      <c r="CT117" s="1842"/>
      <c r="CU117" s="1842"/>
      <c r="CV117" s="1842"/>
      <c r="CW117" s="1842"/>
      <c r="CX117" s="1842"/>
      <c r="CY117" s="1842"/>
      <c r="CZ117" s="1842"/>
      <c r="DA117" s="1842"/>
      <c r="DB117" s="1842"/>
      <c r="DC117" s="1842"/>
      <c r="DD117" s="1842"/>
      <c r="DE117" s="1842"/>
      <c r="DF117" s="1842"/>
      <c r="DG117" s="1842"/>
      <c r="DH117" s="1842"/>
      <c r="DI117" s="1842"/>
      <c r="DJ117" s="1843"/>
      <c r="DK117" s="78"/>
      <c r="DL117" s="682" t="s">
        <v>801</v>
      </c>
      <c r="DM117" s="682" t="s">
        <v>802</v>
      </c>
    </row>
    <row r="118" spans="2:117" ht="8.25" customHeight="1">
      <c r="B118" s="161"/>
      <c r="C118" s="79"/>
      <c r="D118" s="79"/>
      <c r="E118" s="1636"/>
      <c r="F118" s="1636"/>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79"/>
      <c r="AD118" s="79"/>
      <c r="AE118" s="79"/>
      <c r="AF118" s="1851"/>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3"/>
      <c r="BI118" s="1854"/>
      <c r="BJ118" s="1621"/>
      <c r="BK118" s="1690"/>
      <c r="BM118" s="162"/>
      <c r="BN118" s="1859"/>
      <c r="BO118" s="1859"/>
      <c r="BP118" s="1859"/>
      <c r="BQ118" s="1859"/>
      <c r="BR118" s="1859"/>
      <c r="BS118" s="1859"/>
      <c r="BT118" s="1859"/>
      <c r="BU118" s="1859"/>
      <c r="BV118" s="1859"/>
      <c r="BW118" s="1859"/>
      <c r="BX118" s="1859"/>
      <c r="BY118" s="1859"/>
      <c r="BZ118" s="1859"/>
      <c r="CA118" s="1859"/>
      <c r="CB118" s="1859"/>
      <c r="CC118" s="1859"/>
      <c r="CD118" s="1859"/>
      <c r="CE118" s="22"/>
      <c r="CF118" s="1841"/>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2"/>
      <c r="DI118" s="1842"/>
      <c r="DJ118" s="1843"/>
      <c r="DK118" s="78"/>
      <c r="DL118" s="683">
        <v>1</v>
      </c>
      <c r="DM118" s="684"/>
    </row>
    <row r="119" spans="2:117" ht="8.25" customHeight="1" thickBot="1">
      <c r="B119" s="161"/>
      <c r="C119" s="79"/>
      <c r="D119" s="79"/>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79"/>
      <c r="AD119" s="79"/>
      <c r="AE119" s="79"/>
      <c r="AF119" s="1855"/>
      <c r="AG119" s="1856"/>
      <c r="AH119" s="1856"/>
      <c r="AI119" s="1856"/>
      <c r="AJ119" s="1856"/>
      <c r="AK119" s="1856"/>
      <c r="AL119" s="1856"/>
      <c r="AM119" s="1856"/>
      <c r="AN119" s="1856"/>
      <c r="AO119" s="1856"/>
      <c r="AP119" s="1856"/>
      <c r="AQ119" s="1856"/>
      <c r="AR119" s="1856"/>
      <c r="AS119" s="1856"/>
      <c r="AT119" s="1856"/>
      <c r="AU119" s="1856"/>
      <c r="AV119" s="1856"/>
      <c r="AW119" s="1856"/>
      <c r="AX119" s="1856"/>
      <c r="AY119" s="1856"/>
      <c r="AZ119" s="1856"/>
      <c r="BA119" s="1856"/>
      <c r="BB119" s="1856"/>
      <c r="BC119" s="1856"/>
      <c r="BD119" s="1856"/>
      <c r="BE119" s="1856"/>
      <c r="BF119" s="1856"/>
      <c r="BG119" s="1856"/>
      <c r="BH119" s="1857"/>
      <c r="BI119" s="1858"/>
      <c r="BJ119" s="1621"/>
      <c r="BK119" s="1690"/>
      <c r="BM119" s="162"/>
      <c r="BN119" s="1859"/>
      <c r="BO119" s="1859"/>
      <c r="BP119" s="1859"/>
      <c r="BQ119" s="1859"/>
      <c r="BR119" s="1859"/>
      <c r="BS119" s="1859"/>
      <c r="BT119" s="1859"/>
      <c r="BU119" s="1859"/>
      <c r="BV119" s="1859"/>
      <c r="BW119" s="1859"/>
      <c r="BX119" s="1859"/>
      <c r="BY119" s="1859"/>
      <c r="BZ119" s="1859"/>
      <c r="CA119" s="1859"/>
      <c r="CB119" s="1859"/>
      <c r="CC119" s="1859"/>
      <c r="CD119" s="1859"/>
      <c r="CE119" s="22"/>
      <c r="CF119" s="1841"/>
      <c r="CG119" s="1842"/>
      <c r="CH119" s="1842"/>
      <c r="CI119" s="1842"/>
      <c r="CJ119" s="1842"/>
      <c r="CK119" s="1842"/>
      <c r="CL119" s="1842"/>
      <c r="CM119" s="1842"/>
      <c r="CN119" s="1842"/>
      <c r="CO119" s="1842"/>
      <c r="CP119" s="1842"/>
      <c r="CQ119" s="1842"/>
      <c r="CR119" s="1842"/>
      <c r="CS119" s="1842"/>
      <c r="CT119" s="1842"/>
      <c r="CU119" s="1842"/>
      <c r="CV119" s="1842"/>
      <c r="CW119" s="1842"/>
      <c r="CX119" s="1842"/>
      <c r="CY119" s="1842"/>
      <c r="CZ119" s="1842"/>
      <c r="DA119" s="1842"/>
      <c r="DB119" s="1842"/>
      <c r="DC119" s="1842"/>
      <c r="DD119" s="1842"/>
      <c r="DE119" s="1842"/>
      <c r="DF119" s="1842"/>
      <c r="DG119" s="1842"/>
      <c r="DH119" s="1842"/>
      <c r="DI119" s="1842"/>
      <c r="DJ119" s="18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0"/>
      <c r="AG120" s="1861"/>
      <c r="AH120" s="1861"/>
      <c r="AI120" s="1861"/>
      <c r="AJ120" s="1861"/>
      <c r="AK120" s="1861"/>
      <c r="AL120" s="1861"/>
      <c r="AM120" s="1861"/>
      <c r="AN120" s="1861"/>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4"/>
      <c r="CG120" s="1845"/>
      <c r="CH120" s="1845"/>
      <c r="CI120" s="1845"/>
      <c r="CJ120" s="1845"/>
      <c r="CK120" s="1845"/>
      <c r="CL120" s="1845"/>
      <c r="CM120" s="1845"/>
      <c r="CN120" s="1845"/>
      <c r="CO120" s="1845"/>
      <c r="CP120" s="1845"/>
      <c r="CQ120" s="1845"/>
      <c r="CR120" s="1845"/>
      <c r="CS120" s="1845"/>
      <c r="CT120" s="1845"/>
      <c r="CU120" s="1845"/>
      <c r="CV120" s="1845"/>
      <c r="CW120" s="1845"/>
      <c r="CX120" s="1845"/>
      <c r="CY120" s="1845"/>
      <c r="CZ120" s="1845"/>
      <c r="DA120" s="1845"/>
      <c r="DB120" s="1845"/>
      <c r="DC120" s="1845"/>
      <c r="DD120" s="1845"/>
      <c r="DE120" s="1845"/>
      <c r="DF120" s="1845"/>
      <c r="DG120" s="1845"/>
      <c r="DH120" s="1845"/>
      <c r="DI120" s="1845"/>
      <c r="DJ120" s="1846"/>
      <c r="DK120" s="78"/>
      <c r="DL120" s="683">
        <v>3</v>
      </c>
    </row>
    <row r="121" spans="2:117" ht="4.9000000000000004" customHeight="1">
      <c r="DK121" s="78"/>
    </row>
    <row r="122" spans="2:117" ht="8.25" customHeight="1">
      <c r="B122" s="1824" t="s">
        <v>408</v>
      </c>
      <c r="C122" s="1825"/>
      <c r="D122" s="125"/>
      <c r="E122" s="125"/>
      <c r="F122" s="125"/>
      <c r="G122" s="90"/>
      <c r="H122" s="1824" t="s">
        <v>380</v>
      </c>
      <c r="I122" s="1825"/>
      <c r="J122" s="1825"/>
      <c r="K122" s="125"/>
      <c r="L122" s="125"/>
      <c r="M122" s="90"/>
      <c r="N122" s="1827" t="s">
        <v>409</v>
      </c>
      <c r="O122" s="1828"/>
      <c r="P122" s="1828"/>
      <c r="Q122" s="1828"/>
      <c r="R122" s="1828"/>
      <c r="S122" s="1828"/>
      <c r="T122" s="1828"/>
      <c r="U122" s="1828"/>
      <c r="V122" s="1828"/>
      <c r="W122" s="125"/>
      <c r="AD122" s="125"/>
      <c r="AE122" s="125"/>
      <c r="AF122" s="1824" t="s">
        <v>388</v>
      </c>
      <c r="AG122" s="1825"/>
      <c r="AH122" s="1825"/>
      <c r="AI122" s="125"/>
      <c r="AJ122" s="125"/>
      <c r="AK122" s="90"/>
      <c r="AL122" s="1831" t="s">
        <v>410</v>
      </c>
      <c r="AM122" s="1832"/>
      <c r="AN122" s="1832"/>
      <c r="AO122" s="1832"/>
      <c r="AP122" s="1832"/>
      <c r="AQ122" s="1832"/>
      <c r="AR122" s="1832"/>
      <c r="AS122" s="1832"/>
      <c r="AT122" s="1832"/>
      <c r="AU122" s="125"/>
      <c r="AV122" s="125"/>
      <c r="AW122" s="90"/>
      <c r="AX122" s="1835">
        <v>30</v>
      </c>
      <c r="AY122" s="18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2"/>
      <c r="CG122" s="1863"/>
      <c r="CH122" s="1863"/>
      <c r="CI122" s="1863"/>
      <c r="CJ122" s="1863"/>
      <c r="CK122" s="1863"/>
      <c r="CL122" s="1863"/>
      <c r="CM122" s="1863"/>
      <c r="CN122" s="1863"/>
      <c r="CO122" s="1863"/>
      <c r="CP122" s="1863"/>
      <c r="CQ122" s="1863"/>
      <c r="CR122" s="1863"/>
      <c r="CS122" s="1863"/>
      <c r="CT122" s="1863"/>
      <c r="CU122" s="1863"/>
      <c r="CV122" s="1863"/>
      <c r="CW122" s="1863"/>
      <c r="CX122" s="1863"/>
      <c r="CY122" s="1863"/>
      <c r="CZ122" s="1863"/>
      <c r="DA122" s="1863"/>
      <c r="DB122" s="1863"/>
      <c r="DC122" s="1863"/>
      <c r="DD122" s="1863"/>
      <c r="DE122" s="1863"/>
      <c r="DF122" s="1863"/>
      <c r="DG122" s="1863"/>
      <c r="DH122" s="1863"/>
      <c r="DI122" s="1863"/>
      <c r="DJ122" s="1864"/>
      <c r="DK122" s="78"/>
    </row>
    <row r="123" spans="2:117" ht="8.25" customHeight="1" thickBot="1">
      <c r="B123" s="1826"/>
      <c r="C123" s="1741"/>
      <c r="G123" s="99"/>
      <c r="H123" s="1826"/>
      <c r="I123" s="1741"/>
      <c r="J123" s="1741"/>
      <c r="M123" s="99"/>
      <c r="N123" s="1829"/>
      <c r="O123" s="1830"/>
      <c r="P123" s="1830"/>
      <c r="Q123" s="1830"/>
      <c r="R123" s="1830"/>
      <c r="S123" s="1830"/>
      <c r="T123" s="1830"/>
      <c r="U123" s="1830"/>
      <c r="V123" s="1830"/>
      <c r="AF123" s="1826"/>
      <c r="AG123" s="1741"/>
      <c r="AH123" s="1741"/>
      <c r="AK123" s="99"/>
      <c r="AL123" s="1833"/>
      <c r="AM123" s="1834"/>
      <c r="AN123" s="1834"/>
      <c r="AO123" s="1834"/>
      <c r="AP123" s="1834"/>
      <c r="AQ123" s="1834"/>
      <c r="AR123" s="1834"/>
      <c r="AS123" s="1834"/>
      <c r="AT123" s="1834"/>
      <c r="AW123" s="99"/>
      <c r="AX123" s="1836"/>
      <c r="AY123" s="1836"/>
      <c r="AZ123"/>
      <c r="BA123"/>
      <c r="BC123" s="370"/>
      <c r="BD123" s="1871" t="s">
        <v>411</v>
      </c>
      <c r="BE123" s="1872"/>
      <c r="BF123" s="1872"/>
      <c r="BG123" s="1872"/>
      <c r="BH123" s="1872"/>
      <c r="BI123" s="1872"/>
      <c r="BJ123" s="1872"/>
      <c r="BK123" s="1873"/>
      <c r="BM123" s="126"/>
      <c r="BN123" s="1876" t="s">
        <v>412</v>
      </c>
      <c r="BO123" s="1514"/>
      <c r="BP123" s="1514"/>
      <c r="BQ123" s="1514"/>
      <c r="BR123" s="1514"/>
      <c r="BS123" s="1514"/>
      <c r="BT123" s="1514"/>
      <c r="BU123" s="1514"/>
      <c r="BV123" s="1514"/>
      <c r="BW123" s="1514"/>
      <c r="BX123" s="1514"/>
      <c r="BY123" s="1514"/>
      <c r="BZ123" s="1514"/>
      <c r="CA123" s="1514"/>
      <c r="CB123" s="1514"/>
      <c r="CC123" s="1514"/>
      <c r="CD123" s="1514"/>
      <c r="CE123" s="22"/>
      <c r="CF123" s="1865"/>
      <c r="CG123" s="1866"/>
      <c r="CH123" s="1866"/>
      <c r="CI123" s="1866"/>
      <c r="CJ123" s="1866"/>
      <c r="CK123" s="1866"/>
      <c r="CL123" s="1866"/>
      <c r="CM123" s="1866"/>
      <c r="CN123" s="1866"/>
      <c r="CO123" s="1866"/>
      <c r="CP123" s="1866"/>
      <c r="CQ123" s="1866"/>
      <c r="CR123" s="1866"/>
      <c r="CS123" s="1866"/>
      <c r="CT123" s="1866"/>
      <c r="CU123" s="1866"/>
      <c r="CV123" s="1866"/>
      <c r="CW123" s="1866"/>
      <c r="CX123" s="1866"/>
      <c r="CY123" s="1866"/>
      <c r="CZ123" s="1866"/>
      <c r="DA123" s="1866"/>
      <c r="DB123" s="1866"/>
      <c r="DC123" s="1866"/>
      <c r="DD123" s="1866"/>
      <c r="DE123" s="1866"/>
      <c r="DF123" s="1866"/>
      <c r="DG123" s="1866"/>
      <c r="DH123" s="1866"/>
      <c r="DI123" s="1866"/>
      <c r="DJ123" s="1867"/>
      <c r="DK123" s="78"/>
    </row>
    <row r="124" spans="2:117" ht="8.25" customHeight="1">
      <c r="B124" s="142"/>
      <c r="G124" s="99"/>
      <c r="H124" s="1877" t="s">
        <v>224</v>
      </c>
      <c r="I124" s="1878"/>
      <c r="J124" s="1878"/>
      <c r="K124" s="1878"/>
      <c r="L124" s="1878"/>
      <c r="M124" s="1879"/>
      <c r="N124" s="1880">
        <f>'保険料計算シート（非表示）'!L22</f>
        <v>0</v>
      </c>
      <c r="O124" s="1881"/>
      <c r="P124" s="1881"/>
      <c r="Q124" s="1881"/>
      <c r="R124" s="1881"/>
      <c r="S124" s="1881"/>
      <c r="T124" s="1881"/>
      <c r="U124" s="1881"/>
      <c r="V124" s="1881"/>
      <c r="W124" s="1881"/>
      <c r="X124" s="1802"/>
      <c r="Y124" s="1802"/>
      <c r="Z124" s="1802"/>
      <c r="AA124" s="1802"/>
      <c r="AB124" s="1802"/>
      <c r="AC124" s="1802"/>
      <c r="AF124" s="1877" t="s">
        <v>226</v>
      </c>
      <c r="AG124" s="1878"/>
      <c r="AH124" s="1878"/>
      <c r="AI124" s="1878"/>
      <c r="AJ124" s="1878"/>
      <c r="AK124" s="1879"/>
      <c r="AL124" s="1880">
        <f>'保険料計算シート（非表示）'!N22</f>
        <v>0</v>
      </c>
      <c r="AM124" s="1881"/>
      <c r="AN124" s="1881"/>
      <c r="AO124" s="1881"/>
      <c r="AP124" s="1881"/>
      <c r="AQ124" s="1881"/>
      <c r="AR124" s="1881"/>
      <c r="AS124" s="1881"/>
      <c r="AT124" s="1881"/>
      <c r="AU124" s="1881"/>
      <c r="AW124" s="99"/>
      <c r="AY124" s="1775"/>
      <c r="AZ124" s="1776"/>
      <c r="BA124" s="1777"/>
      <c r="BB124" s="1490"/>
      <c r="BC124" s="1621"/>
      <c r="BD124" s="1872"/>
      <c r="BE124" s="1872"/>
      <c r="BF124" s="1872"/>
      <c r="BG124" s="1872"/>
      <c r="BH124" s="1872"/>
      <c r="BI124" s="1872"/>
      <c r="BJ124" s="1872"/>
      <c r="BK124" s="1873"/>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5"/>
      <c r="CG124" s="1866"/>
      <c r="CH124" s="1866"/>
      <c r="CI124" s="1866"/>
      <c r="CJ124" s="1866"/>
      <c r="CK124" s="1866"/>
      <c r="CL124" s="1866"/>
      <c r="CM124" s="1866"/>
      <c r="CN124" s="1866"/>
      <c r="CO124" s="1866"/>
      <c r="CP124" s="1866"/>
      <c r="CQ124" s="1866"/>
      <c r="CR124" s="1866"/>
      <c r="CS124" s="1866"/>
      <c r="CT124" s="1866"/>
      <c r="CU124" s="1866"/>
      <c r="CV124" s="1866"/>
      <c r="CW124" s="1866"/>
      <c r="CX124" s="1866"/>
      <c r="CY124" s="1866"/>
      <c r="CZ124" s="1866"/>
      <c r="DA124" s="1866"/>
      <c r="DB124" s="1866"/>
      <c r="DC124" s="1866"/>
      <c r="DD124" s="1866"/>
      <c r="DE124" s="1866"/>
      <c r="DF124" s="1866"/>
      <c r="DG124" s="1866"/>
      <c r="DH124" s="1866"/>
      <c r="DI124" s="1866"/>
      <c r="DJ124" s="1867"/>
      <c r="DK124" s="78"/>
    </row>
    <row r="125" spans="2:117" ht="8.25" customHeight="1">
      <c r="B125" s="142"/>
      <c r="G125" s="99"/>
      <c r="H125" s="1877"/>
      <c r="I125" s="1878"/>
      <c r="J125" s="1878"/>
      <c r="K125" s="1878"/>
      <c r="L125" s="1878"/>
      <c r="M125" s="1879"/>
      <c r="N125" s="1880"/>
      <c r="O125" s="1881"/>
      <c r="P125" s="1881"/>
      <c r="Q125" s="1881"/>
      <c r="R125" s="1881"/>
      <c r="S125" s="1881"/>
      <c r="T125" s="1881"/>
      <c r="U125" s="1881"/>
      <c r="V125" s="1881"/>
      <c r="W125" s="1881"/>
      <c r="X125" s="1802"/>
      <c r="Y125" s="1802"/>
      <c r="Z125" s="1802"/>
      <c r="AA125" s="1802"/>
      <c r="AB125" s="1802"/>
      <c r="AC125" s="1802"/>
      <c r="AD125" s="1621" t="s">
        <v>383</v>
      </c>
      <c r="AE125" s="1690"/>
      <c r="AF125" s="1877"/>
      <c r="AG125" s="1878"/>
      <c r="AH125" s="1878"/>
      <c r="AI125" s="1878"/>
      <c r="AJ125" s="1878"/>
      <c r="AK125" s="1879"/>
      <c r="AL125" s="1880"/>
      <c r="AM125" s="1881"/>
      <c r="AN125" s="1881"/>
      <c r="AO125" s="1881"/>
      <c r="AP125" s="1881"/>
      <c r="AQ125" s="1881"/>
      <c r="AR125" s="1881"/>
      <c r="AS125" s="1881"/>
      <c r="AT125" s="1881"/>
      <c r="AU125" s="1881"/>
      <c r="AV125" s="1621" t="s">
        <v>383</v>
      </c>
      <c r="AW125" s="1690"/>
      <c r="AY125" s="1778"/>
      <c r="AZ125" s="1779"/>
      <c r="BA125" s="1780"/>
      <c r="BB125" s="1621"/>
      <c r="BC125" s="1621"/>
      <c r="BD125" s="1872"/>
      <c r="BE125" s="1872"/>
      <c r="BF125" s="1872"/>
      <c r="BG125" s="1872"/>
      <c r="BH125" s="1872"/>
      <c r="BI125" s="1872"/>
      <c r="BJ125" s="1872"/>
      <c r="BK125" s="1873"/>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5"/>
      <c r="CG125" s="1866"/>
      <c r="CH125" s="1866"/>
      <c r="CI125" s="1866"/>
      <c r="CJ125" s="1866"/>
      <c r="CK125" s="1866"/>
      <c r="CL125" s="1866"/>
      <c r="CM125" s="1866"/>
      <c r="CN125" s="1866"/>
      <c r="CO125" s="1866"/>
      <c r="CP125" s="1866"/>
      <c r="CQ125" s="1866"/>
      <c r="CR125" s="1866"/>
      <c r="CS125" s="1866"/>
      <c r="CT125" s="1866"/>
      <c r="CU125" s="1866"/>
      <c r="CV125" s="1866"/>
      <c r="CW125" s="1866"/>
      <c r="CX125" s="1866"/>
      <c r="CY125" s="1866"/>
      <c r="CZ125" s="1866"/>
      <c r="DA125" s="1866"/>
      <c r="DB125" s="1866"/>
      <c r="DC125" s="1866"/>
      <c r="DD125" s="1866"/>
      <c r="DE125" s="1866"/>
      <c r="DF125" s="1866"/>
      <c r="DG125" s="1866"/>
      <c r="DH125" s="1866"/>
      <c r="DI125" s="1866"/>
      <c r="DJ125" s="1867"/>
      <c r="DK125" s="78"/>
    </row>
    <row r="126" spans="2:117" ht="8.25" customHeight="1" thickBot="1">
      <c r="B126" s="1877" t="s">
        <v>413</v>
      </c>
      <c r="C126" s="1878"/>
      <c r="D126" s="1878"/>
      <c r="E126" s="1878"/>
      <c r="F126" s="1878"/>
      <c r="G126" s="1879"/>
      <c r="H126" s="104"/>
      <c r="I126" s="137"/>
      <c r="J126" s="137"/>
      <c r="K126" s="137"/>
      <c r="L126" s="137"/>
      <c r="M126" s="93"/>
      <c r="N126" s="1882"/>
      <c r="O126" s="1883"/>
      <c r="P126" s="1883"/>
      <c r="Q126" s="1883"/>
      <c r="R126" s="1883"/>
      <c r="S126" s="1883"/>
      <c r="T126" s="1883"/>
      <c r="U126" s="1883"/>
      <c r="V126" s="1883"/>
      <c r="W126" s="1883"/>
      <c r="X126" s="1884"/>
      <c r="Y126" s="1884"/>
      <c r="Z126" s="1884"/>
      <c r="AA126" s="1884"/>
      <c r="AB126" s="1884"/>
      <c r="AC126" s="1884"/>
      <c r="AD126" s="1565"/>
      <c r="AE126" s="1566"/>
      <c r="AF126" s="104"/>
      <c r="AG126" s="137"/>
      <c r="AH126" s="137"/>
      <c r="AI126" s="137"/>
      <c r="AJ126" s="137"/>
      <c r="AK126" s="93"/>
      <c r="AL126" s="1882"/>
      <c r="AM126" s="1883"/>
      <c r="AN126" s="1883"/>
      <c r="AO126" s="1883"/>
      <c r="AP126" s="1883"/>
      <c r="AQ126" s="1883"/>
      <c r="AR126" s="1883"/>
      <c r="AS126" s="1883"/>
      <c r="AT126" s="1883"/>
      <c r="AU126" s="1883"/>
      <c r="AV126" s="1565"/>
      <c r="AW126" s="1566"/>
      <c r="AX126" s="371"/>
      <c r="AY126" s="1781"/>
      <c r="AZ126" s="1782"/>
      <c r="BA126" s="1783"/>
      <c r="BB126" s="1621"/>
      <c r="BC126" s="1621"/>
      <c r="BD126" s="1872"/>
      <c r="BE126" s="1872"/>
      <c r="BF126" s="1872"/>
      <c r="BG126" s="1872"/>
      <c r="BH126" s="1872"/>
      <c r="BI126" s="1872"/>
      <c r="BJ126" s="1872"/>
      <c r="BK126" s="1873"/>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8"/>
      <c r="CG126" s="1869"/>
      <c r="CH126" s="1869"/>
      <c r="CI126" s="1869"/>
      <c r="CJ126" s="1869"/>
      <c r="CK126" s="1869"/>
      <c r="CL126" s="1869"/>
      <c r="CM126" s="1869"/>
      <c r="CN126" s="1869"/>
      <c r="CO126" s="1869"/>
      <c r="CP126" s="1869"/>
      <c r="CQ126" s="1869"/>
      <c r="CR126" s="1869"/>
      <c r="CS126" s="1869"/>
      <c r="CT126" s="1869"/>
      <c r="CU126" s="1869"/>
      <c r="CV126" s="1869"/>
      <c r="CW126" s="1869"/>
      <c r="CX126" s="1869"/>
      <c r="CY126" s="1869"/>
      <c r="CZ126" s="1869"/>
      <c r="DA126" s="1869"/>
      <c r="DB126" s="1869"/>
      <c r="DC126" s="1869"/>
      <c r="DD126" s="1869"/>
      <c r="DE126" s="1869"/>
      <c r="DF126" s="1869"/>
      <c r="DG126" s="1869"/>
      <c r="DH126" s="1869"/>
      <c r="DI126" s="1869"/>
      <c r="DJ126" s="1870"/>
      <c r="DK126" s="78"/>
    </row>
    <row r="127" spans="2:117" ht="8.25" customHeight="1">
      <c r="B127" s="1877"/>
      <c r="C127" s="1878"/>
      <c r="D127" s="1878"/>
      <c r="E127" s="1878"/>
      <c r="F127" s="1878"/>
      <c r="G127" s="1879"/>
      <c r="H127" s="1741" t="s">
        <v>387</v>
      </c>
      <c r="I127" s="1741"/>
      <c r="J127" s="1741"/>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2"/>
      <c r="BE127" s="1872"/>
      <c r="BF127" s="1872"/>
      <c r="BG127" s="1872"/>
      <c r="BH127" s="1872"/>
      <c r="BI127" s="1872"/>
      <c r="BJ127" s="1872"/>
      <c r="BK127" s="1873"/>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803</v>
      </c>
      <c r="DM127" s="1483"/>
    </row>
    <row r="128" spans="2:117" ht="8.25" customHeight="1" thickBot="1">
      <c r="B128" s="142"/>
      <c r="G128" s="99"/>
      <c r="H128" s="1741"/>
      <c r="I128" s="1741"/>
      <c r="J128" s="1741"/>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2"/>
      <c r="BE128" s="1872"/>
      <c r="BF128" s="1872"/>
      <c r="BG128" s="1872"/>
      <c r="BH128" s="1872"/>
      <c r="BI128" s="1872"/>
      <c r="BJ128" s="1872"/>
      <c r="BK128" s="1873"/>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7" t="s">
        <v>225</v>
      </c>
      <c r="I129" s="1878"/>
      <c r="J129" s="1878"/>
      <c r="K129" s="1878"/>
      <c r="L129" s="1878"/>
      <c r="M129" s="1879"/>
      <c r="N129" s="357"/>
      <c r="O129" s="358"/>
      <c r="P129" s="358"/>
      <c r="Q129" s="358"/>
      <c r="R129" s="358"/>
      <c r="S129" s="1679" t="str">
        <f>IF(ISERROR(MID('保険料計算シート（非表示）'!M22,LEN('保険料計算シート（非表示）'!M22)-10,1)),"",MID('保険料計算シート（非表示）'!M22,LEN('保険料計算シート（非表示）'!M22)-10,1))</f>
        <v/>
      </c>
      <c r="T129" s="1680"/>
      <c r="U129" s="1680"/>
      <c r="V129" s="1663" t="str">
        <f>IF(ISERROR(MID('保険料計算シート（非表示）'!M22,LEN('保険料計算シート（非表示）'!M22)-9,1)),"",MID('保険料計算シート（非表示）'!M22,LEN('保険料計算シート（非表示）'!M22)-9,1))</f>
        <v/>
      </c>
      <c r="W129" s="1663"/>
      <c r="X129" s="1663"/>
      <c r="Y129" s="1691" t="str">
        <f>IF(ISERROR(MID('保険料計算シート（非表示）'!M22,LEN('保険料計算シート（非表示）'!M22)-8,1)),"",MID('保険料計算シート（非表示）'!M22,LEN('保険料計算シート（非表示）'!M22)-8,1))</f>
        <v/>
      </c>
      <c r="Z129" s="1663"/>
      <c r="AA129" s="1663"/>
      <c r="AB129" s="1663" t="str">
        <f>IF(ISERROR(MID('保険料計算シート（非表示）'!M22,LEN('保険料計算シート（非表示）'!M22)-7,1)),"",MID('保険料計算シート（非表示）'!M22,LEN('保険料計算シート（非表示）'!M22)-7,1))</f>
        <v/>
      </c>
      <c r="AC129" s="1663"/>
      <c r="AD129" s="1663"/>
      <c r="AE129" s="1663" t="str">
        <f>IF(ISERROR(MID('保険料計算シート（非表示）'!M22,LEN('保険料計算シート（非表示）'!M22)-6,1)),"",MID('保険料計算シート（非表示）'!M22,LEN('保険料計算シート（非表示）'!M22)-6,1))</f>
        <v/>
      </c>
      <c r="AF129" s="1663"/>
      <c r="AG129" s="1663"/>
      <c r="AH129" s="1663" t="str">
        <f>IF(ISERROR(MID('保険料計算シート（非表示）'!M22,LEN('保険料計算シート（非表示）'!M22)-5,1)),"",MID('保険料計算シート（非表示）'!M22,LEN('保険料計算シート（非表示）'!M22)-5,1))</f>
        <v/>
      </c>
      <c r="AI129" s="1663"/>
      <c r="AJ129" s="1663"/>
      <c r="AK129" s="1663" t="str">
        <f>IF(ISERROR(MID('保険料計算シート（非表示）'!M22,LEN('保険料計算シート（非表示）'!M22)-4,1)),"",MID('保険料計算シート（非表示）'!M22,LEN('保険料計算シート（非表示）'!M22)-4,1))</f>
        <v/>
      </c>
      <c r="AL129" s="1663"/>
      <c r="AM129" s="1663"/>
      <c r="AN129" s="1663" t="str">
        <f>IF(ISERROR(MID('保険料計算シート（非表示）'!M22,LEN('保険料計算シート（非表示）'!M22)-3,1)),"",MID('保険料計算シート（非表示）'!M22,LEN('保険料計算シート（非表示）'!M22)-3,1))</f>
        <v/>
      </c>
      <c r="AO129" s="1663"/>
      <c r="AP129" s="1663"/>
      <c r="AQ129" s="1663" t="str">
        <f>IF(ISERROR(MID('保険料計算シート（非表示）'!M22,LEN('保険料計算シート（非表示）'!M22)-2,1)),"",MID('保険料計算シート（非表示）'!M22,LEN('保険料計算シート（非表示）'!M22)-2,1))</f>
        <v/>
      </c>
      <c r="AR129" s="1663"/>
      <c r="AS129" s="1663"/>
      <c r="AT129" s="1663" t="str">
        <f>IF(ISERROR(MID('保険料計算シート（非表示）'!M22,LEN('保険料計算シート（非表示）'!M22)-1,1)),"",MID('保険料計算シート（非表示）'!M22,LEN('保険料計算シート（非表示）'!M22)-1,1))</f>
        <v/>
      </c>
      <c r="AU129" s="1663"/>
      <c r="AV129" s="1663"/>
      <c r="AW129" s="1663" t="str">
        <f>IF('保険料計算シート（非表示）'!M22=0,"",IF(ISERROR(MID('保険料計算シート（非表示）'!M22,LEN('保険料計算シート（非表示）'!M22),1)),"",MID('保険料計算シート（非表示）'!M22,LEN('保険料計算シート（非表示）'!M22),1)))</f>
        <v/>
      </c>
      <c r="AX129" s="1663"/>
      <c r="AY129" s="1671"/>
      <c r="AZ129" s="1519"/>
      <c r="BA129" s="1621"/>
      <c r="BC129" s="366"/>
      <c r="BD129" s="1872"/>
      <c r="BE129" s="1872"/>
      <c r="BF129" s="1872"/>
      <c r="BG129" s="1872"/>
      <c r="BH129" s="1872"/>
      <c r="BI129" s="1872"/>
      <c r="BJ129" s="1872"/>
      <c r="BK129" s="1873"/>
      <c r="BM129" s="677"/>
      <c r="BN129" s="75"/>
      <c r="BO129" s="1937" t="s">
        <v>798</v>
      </c>
      <c r="BP129" s="1937"/>
      <c r="BQ129" s="1937"/>
      <c r="BR129" s="1937"/>
      <c r="BS129" s="1937"/>
      <c r="BT129" s="1937"/>
      <c r="BU129" s="1937"/>
      <c r="BV129" s="1937"/>
      <c r="BW129" s="1937"/>
      <c r="BX129" s="1937"/>
      <c r="BY129" s="1937"/>
      <c r="CB129" s="1490"/>
      <c r="CC129" s="1621"/>
      <c r="CD129" s="1938"/>
      <c r="CE129" s="1939"/>
      <c r="CF129" s="1939"/>
      <c r="CG129" s="1939"/>
      <c r="CH129" s="1939"/>
      <c r="CI129" s="1939"/>
      <c r="CJ129" s="1939"/>
      <c r="CK129" s="1939"/>
      <c r="CL129" s="1939"/>
      <c r="CM129" s="1939"/>
      <c r="CN129" s="1939"/>
      <c r="CO129" s="1939"/>
      <c r="CP129" s="1939"/>
      <c r="CQ129" s="1939"/>
      <c r="CR129" s="1939"/>
      <c r="CS129" s="1939"/>
      <c r="CT129" s="1939"/>
      <c r="CU129" s="1939"/>
      <c r="CV129" s="1939"/>
      <c r="CW129" s="1939"/>
      <c r="CX129" s="1939"/>
      <c r="CY129" s="1939"/>
      <c r="CZ129" s="1939"/>
      <c r="DA129" s="1939"/>
      <c r="DB129" s="1939"/>
      <c r="DC129" s="1939"/>
      <c r="DD129" s="1940"/>
      <c r="DJ129" s="678"/>
      <c r="DK129" s="78"/>
      <c r="DL129" s="684"/>
      <c r="DM129" s="683">
        <v>1</v>
      </c>
    </row>
    <row r="130" spans="1:121" ht="8.25" customHeight="1">
      <c r="B130" s="363"/>
      <c r="C130" s="72"/>
      <c r="D130" s="72"/>
      <c r="E130" s="72"/>
      <c r="F130" s="72"/>
      <c r="G130" s="364"/>
      <c r="H130" s="1877"/>
      <c r="I130" s="1878"/>
      <c r="J130" s="1878"/>
      <c r="K130" s="1878"/>
      <c r="L130" s="1878"/>
      <c r="M130" s="1879"/>
      <c r="N130" s="142"/>
      <c r="S130" s="1679"/>
      <c r="T130" s="1680"/>
      <c r="U130" s="1680"/>
      <c r="V130" s="1663"/>
      <c r="W130" s="1663"/>
      <c r="X130" s="1663"/>
      <c r="Y130" s="1691"/>
      <c r="Z130" s="1663"/>
      <c r="AA130" s="1663"/>
      <c r="AB130" s="1663"/>
      <c r="AC130" s="1663"/>
      <c r="AD130" s="1663"/>
      <c r="AE130" s="1663"/>
      <c r="AF130" s="1663"/>
      <c r="AG130" s="1663"/>
      <c r="AH130" s="1663"/>
      <c r="AI130" s="1663"/>
      <c r="AJ130" s="1663"/>
      <c r="AK130" s="1663"/>
      <c r="AL130" s="1663"/>
      <c r="AM130" s="1663"/>
      <c r="AN130" s="1663"/>
      <c r="AO130" s="1663"/>
      <c r="AP130" s="1663"/>
      <c r="AQ130" s="1663"/>
      <c r="AR130" s="1663"/>
      <c r="AS130" s="1663"/>
      <c r="AT130" s="1663"/>
      <c r="AU130" s="1663"/>
      <c r="AV130" s="1663"/>
      <c r="AW130" s="1663"/>
      <c r="AX130" s="1663"/>
      <c r="AY130" s="1671"/>
      <c r="AZ130" s="1622"/>
      <c r="BA130" s="1621"/>
      <c r="BB130"/>
      <c r="BC130" s="366"/>
      <c r="BD130" s="1872"/>
      <c r="BE130" s="1872"/>
      <c r="BF130" s="1872"/>
      <c r="BG130" s="1872"/>
      <c r="BH130" s="1872"/>
      <c r="BI130" s="1872"/>
      <c r="BJ130" s="1872"/>
      <c r="BK130" s="1873"/>
      <c r="BM130" s="677"/>
      <c r="BO130" s="1937"/>
      <c r="BP130" s="1937"/>
      <c r="BQ130" s="1937"/>
      <c r="BR130" s="1937"/>
      <c r="BS130" s="1937"/>
      <c r="BT130" s="1937"/>
      <c r="BU130" s="1937"/>
      <c r="BV130" s="1937"/>
      <c r="BW130" s="1937"/>
      <c r="BX130" s="1937"/>
      <c r="BY130" s="1937"/>
      <c r="CB130" s="1621"/>
      <c r="CC130" s="1621"/>
      <c r="CD130" s="1941"/>
      <c r="CE130" s="1942"/>
      <c r="CF130" s="1942"/>
      <c r="CG130" s="1942"/>
      <c r="CH130" s="1942"/>
      <c r="CI130" s="1942"/>
      <c r="CJ130" s="1942"/>
      <c r="CK130" s="1942"/>
      <c r="CL130" s="1942"/>
      <c r="CM130" s="1942"/>
      <c r="CN130" s="1942"/>
      <c r="CO130" s="1942"/>
      <c r="CP130" s="1942"/>
      <c r="CQ130" s="1942"/>
      <c r="CR130" s="1942"/>
      <c r="CS130" s="1942"/>
      <c r="CT130" s="1942"/>
      <c r="CU130" s="1942"/>
      <c r="CV130" s="1942"/>
      <c r="CW130" s="1942"/>
      <c r="CX130" s="1942"/>
      <c r="CY130" s="1942"/>
      <c r="CZ130" s="1942"/>
      <c r="DA130" s="1942"/>
      <c r="DB130" s="1942"/>
      <c r="DC130" s="1942"/>
      <c r="DD130" s="1943"/>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79"/>
      <c r="T131" s="1680"/>
      <c r="U131" s="1680"/>
      <c r="V131" s="1663"/>
      <c r="W131" s="1663"/>
      <c r="X131" s="1663"/>
      <c r="Y131" s="1691"/>
      <c r="Z131" s="1663"/>
      <c r="AA131" s="1663"/>
      <c r="AB131" s="1663"/>
      <c r="AC131" s="1663"/>
      <c r="AD131" s="1663"/>
      <c r="AE131" s="1663"/>
      <c r="AF131" s="1663"/>
      <c r="AG131" s="1663"/>
      <c r="AH131" s="1663"/>
      <c r="AI131" s="1663"/>
      <c r="AJ131" s="1663"/>
      <c r="AK131" s="1663"/>
      <c r="AL131" s="1663"/>
      <c r="AM131" s="1663"/>
      <c r="AN131" s="1663"/>
      <c r="AO131" s="1663"/>
      <c r="AP131" s="1663"/>
      <c r="AQ131" s="1663"/>
      <c r="AR131" s="1663"/>
      <c r="AS131" s="1663"/>
      <c r="AT131" s="1663"/>
      <c r="AU131" s="1663"/>
      <c r="AV131" s="1663"/>
      <c r="AW131" s="1663"/>
      <c r="AX131" s="1663"/>
      <c r="AY131" s="1671"/>
      <c r="AZ131" s="1622"/>
      <c r="BA131" s="1621"/>
      <c r="BB131" s="1621" t="s">
        <v>383</v>
      </c>
      <c r="BC131" s="1690"/>
      <c r="BD131" s="1872"/>
      <c r="BE131" s="1872"/>
      <c r="BF131" s="1872"/>
      <c r="BG131" s="1872"/>
      <c r="BH131" s="1872"/>
      <c r="BI131" s="1872"/>
      <c r="BJ131" s="1872"/>
      <c r="BK131" s="1873"/>
      <c r="BM131" s="677"/>
      <c r="BO131" s="1937"/>
      <c r="BP131" s="1937"/>
      <c r="BQ131" s="1937"/>
      <c r="BR131" s="1937"/>
      <c r="BS131" s="1937"/>
      <c r="BT131" s="1937"/>
      <c r="BU131" s="1937"/>
      <c r="BV131" s="1937"/>
      <c r="BW131" s="1937"/>
      <c r="BX131" s="1937"/>
      <c r="BY131" s="1937"/>
      <c r="CB131" s="1621"/>
      <c r="CC131" s="1621"/>
      <c r="CD131" s="1944"/>
      <c r="CE131" s="1945"/>
      <c r="CF131" s="1945"/>
      <c r="CG131" s="1945"/>
      <c r="CH131" s="1945"/>
      <c r="CI131" s="1945"/>
      <c r="CJ131" s="1945"/>
      <c r="CK131" s="1945"/>
      <c r="CL131" s="1945"/>
      <c r="CM131" s="1945"/>
      <c r="CN131" s="1945"/>
      <c r="CO131" s="1945"/>
      <c r="CP131" s="1945"/>
      <c r="CQ131" s="1945"/>
      <c r="CR131" s="1945"/>
      <c r="CS131" s="1945"/>
      <c r="CT131" s="1945"/>
      <c r="CU131" s="1945"/>
      <c r="CV131" s="1945"/>
      <c r="CW131" s="1945"/>
      <c r="CX131" s="1945"/>
      <c r="CY131" s="1945"/>
      <c r="CZ131" s="1945"/>
      <c r="DA131" s="1945"/>
      <c r="DB131" s="1945"/>
      <c r="DC131" s="1945"/>
      <c r="DD131" s="1946"/>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4" t="s">
        <v>385</v>
      </c>
      <c r="Y132" s="1704"/>
      <c r="Z132" s="137"/>
      <c r="AA132" s="137"/>
      <c r="AB132" s="137"/>
      <c r="AC132" s="137"/>
      <c r="AD132" s="137"/>
      <c r="AE132" s="137"/>
      <c r="AF132" s="137"/>
      <c r="AG132" s="1704" t="s">
        <v>385</v>
      </c>
      <c r="AH132" s="1704"/>
      <c r="AI132" s="137"/>
      <c r="AJ132" s="137"/>
      <c r="AK132" s="137"/>
      <c r="AL132" s="137"/>
      <c r="AM132" s="137"/>
      <c r="AN132" s="137"/>
      <c r="AO132" s="137"/>
      <c r="AP132" s="1704" t="s">
        <v>385</v>
      </c>
      <c r="AQ132" s="1704"/>
      <c r="AR132" s="137"/>
      <c r="AS132" s="137"/>
      <c r="AT132" s="137"/>
      <c r="AU132" s="137"/>
      <c r="AV132" s="137"/>
      <c r="AW132" s="137"/>
      <c r="AX132" s="137"/>
      <c r="AY132" s="137"/>
      <c r="AZ132" s="367"/>
      <c r="BA132" s="367"/>
      <c r="BB132" s="1565"/>
      <c r="BC132" s="1566"/>
      <c r="BD132" s="1874"/>
      <c r="BE132" s="1874"/>
      <c r="BF132" s="1874"/>
      <c r="BG132" s="1874"/>
      <c r="BH132" s="1874"/>
      <c r="BI132" s="1874"/>
      <c r="BJ132" s="1874"/>
      <c r="BK132" s="1875"/>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5" t="s">
        <v>414</v>
      </c>
      <c r="E134" s="1886"/>
      <c r="F134" s="1887"/>
      <c r="G134" s="1891" t="s">
        <v>415</v>
      </c>
      <c r="H134" s="1892"/>
      <c r="I134" s="1897" t="s">
        <v>416</v>
      </c>
      <c r="J134" s="1898"/>
      <c r="K134" s="1903" t="s">
        <v>417</v>
      </c>
      <c r="L134" s="1904"/>
      <c r="M134" s="1904"/>
      <c r="N134" s="1904"/>
      <c r="O134" s="1904"/>
      <c r="P134" s="1904"/>
      <c r="Q134" s="1904"/>
      <c r="R134" s="1904"/>
      <c r="S134" s="1904"/>
      <c r="T134" s="1904"/>
      <c r="U134" s="1904"/>
      <c r="V134" s="1904"/>
      <c r="W134" s="1904"/>
      <c r="X134" s="430"/>
      <c r="Y134" s="1903" t="s">
        <v>418</v>
      </c>
      <c r="Z134" s="1904"/>
      <c r="AA134" s="1904"/>
      <c r="AB134" s="1904"/>
      <c r="AC134" s="1904"/>
      <c r="AD134" s="1904"/>
      <c r="AE134" s="1904"/>
      <c r="AF134" s="1904"/>
      <c r="AG134" s="1904"/>
      <c r="AH134" s="1904"/>
      <c r="AI134" s="1907"/>
      <c r="AJ134" s="1907"/>
      <c r="AK134" s="1907"/>
      <c r="AL134" s="1908"/>
      <c r="AM134" s="1903" t="s">
        <v>419</v>
      </c>
      <c r="AN134" s="1904"/>
      <c r="AO134" s="1904"/>
      <c r="AP134" s="1904"/>
      <c r="AQ134" s="1904"/>
      <c r="AR134" s="1904"/>
      <c r="AS134" s="1904"/>
      <c r="AT134" s="1904"/>
      <c r="AU134" s="1904"/>
      <c r="AV134" s="1904"/>
      <c r="AW134" s="1907"/>
      <c r="AX134" s="1907"/>
      <c r="AY134" s="1907"/>
      <c r="AZ134" s="1908"/>
      <c r="BA134" s="1912" t="s">
        <v>420</v>
      </c>
      <c r="BB134" s="1913"/>
      <c r="BC134" s="1913"/>
      <c r="BD134" s="1913"/>
      <c r="BE134" s="1913"/>
      <c r="BF134" s="1913"/>
      <c r="BG134" s="1913"/>
      <c r="BH134" s="1913"/>
      <c r="BI134" s="1913"/>
      <c r="BJ134" s="1913"/>
      <c r="BK134" s="1913"/>
      <c r="BL134" s="1913"/>
      <c r="BM134" s="1914"/>
      <c r="BN134" s="1915"/>
      <c r="BO134" s="1920"/>
      <c r="BP134" s="1921"/>
      <c r="BQ134" s="1921"/>
      <c r="BR134" s="1921"/>
      <c r="BS134" s="1921"/>
      <c r="BT134" s="1921"/>
      <c r="BU134" s="1921"/>
      <c r="BV134" s="1921"/>
      <c r="BW134" s="1921"/>
      <c r="BX134" s="1921"/>
      <c r="BY134" s="1921"/>
      <c r="BZ134" s="1921"/>
      <c r="CA134" s="1922"/>
      <c r="CB134" s="1923"/>
      <c r="CC134" s="1928" t="s">
        <v>421</v>
      </c>
      <c r="CD134" s="1929"/>
      <c r="CE134" s="1929"/>
      <c r="CF134" s="1929"/>
      <c r="CG134" s="1929"/>
      <c r="CH134" s="1929"/>
      <c r="CI134" s="1929"/>
      <c r="CJ134" s="1929"/>
      <c r="CK134" s="1929"/>
      <c r="CL134" s="1929"/>
      <c r="CM134" s="1929"/>
      <c r="CN134" s="1929"/>
      <c r="CO134" s="1929"/>
      <c r="CP134" s="1930"/>
      <c r="CQ134" s="1947" t="s">
        <v>422</v>
      </c>
      <c r="CR134" s="1948"/>
      <c r="CS134" s="1948"/>
      <c r="CT134" s="1948"/>
      <c r="CU134" s="1948"/>
      <c r="CV134" s="1948"/>
      <c r="CW134" s="1948"/>
      <c r="CX134" s="1948"/>
      <c r="CY134" s="1948"/>
      <c r="CZ134" s="1948"/>
      <c r="DA134" s="1948"/>
      <c r="DB134" s="1948"/>
      <c r="DC134" s="1948"/>
      <c r="DD134" s="1948"/>
      <c r="DE134" s="1948"/>
      <c r="DF134" s="1948"/>
      <c r="DG134" s="1948"/>
      <c r="DH134" s="1948"/>
      <c r="DI134" s="1948"/>
      <c r="DJ134" s="1949"/>
      <c r="DL134" s="685" t="s">
        <v>737</v>
      </c>
      <c r="DM134" s="434"/>
    </row>
    <row r="135" spans="1:121" ht="8.25" customHeight="1">
      <c r="A135" s="72"/>
      <c r="B135" s="72"/>
      <c r="C135" s="72"/>
      <c r="D135" s="1888"/>
      <c r="E135" s="1889"/>
      <c r="F135" s="1890"/>
      <c r="G135" s="1893"/>
      <c r="H135" s="1894"/>
      <c r="I135" s="1899"/>
      <c r="J135" s="1900"/>
      <c r="K135" s="1905"/>
      <c r="L135" s="1906"/>
      <c r="M135" s="1906"/>
      <c r="N135" s="1906"/>
      <c r="O135" s="1906"/>
      <c r="P135" s="1906"/>
      <c r="Q135" s="1906"/>
      <c r="R135" s="1906"/>
      <c r="S135" s="1906"/>
      <c r="T135" s="1906"/>
      <c r="U135" s="1906"/>
      <c r="V135" s="1906"/>
      <c r="W135" s="1906"/>
      <c r="X135" s="169"/>
      <c r="Y135" s="1905"/>
      <c r="Z135" s="1906"/>
      <c r="AA135" s="1906"/>
      <c r="AB135" s="1906"/>
      <c r="AC135" s="1906"/>
      <c r="AD135" s="1906"/>
      <c r="AE135" s="1906"/>
      <c r="AF135" s="1906"/>
      <c r="AG135" s="1906"/>
      <c r="AH135" s="1906"/>
      <c r="AI135" s="1909"/>
      <c r="AJ135" s="1909"/>
      <c r="AK135" s="1909"/>
      <c r="AL135" s="1910"/>
      <c r="AM135" s="1905"/>
      <c r="AN135" s="1906"/>
      <c r="AO135" s="1906"/>
      <c r="AP135" s="1906"/>
      <c r="AQ135" s="1906"/>
      <c r="AR135" s="1906"/>
      <c r="AS135" s="1906"/>
      <c r="AT135" s="1906"/>
      <c r="AU135" s="1906"/>
      <c r="AV135" s="1906"/>
      <c r="AW135" s="1909"/>
      <c r="AX135" s="1909"/>
      <c r="AY135" s="1909"/>
      <c r="AZ135" s="1910"/>
      <c r="BA135" s="1916"/>
      <c r="BB135" s="1917"/>
      <c r="BC135" s="1917"/>
      <c r="BD135" s="1917"/>
      <c r="BE135" s="1917"/>
      <c r="BF135" s="1917"/>
      <c r="BG135" s="1917"/>
      <c r="BH135" s="1917"/>
      <c r="BI135" s="1917"/>
      <c r="BJ135" s="1917"/>
      <c r="BK135" s="1917"/>
      <c r="BL135" s="1917"/>
      <c r="BM135" s="1918"/>
      <c r="BN135" s="1919"/>
      <c r="BO135" s="1924"/>
      <c r="BP135" s="1925"/>
      <c r="BQ135" s="1925"/>
      <c r="BR135" s="1925"/>
      <c r="BS135" s="1925"/>
      <c r="BT135" s="1925"/>
      <c r="BU135" s="1925"/>
      <c r="BV135" s="1925"/>
      <c r="BW135" s="1925"/>
      <c r="BX135" s="1925"/>
      <c r="BY135" s="1925"/>
      <c r="BZ135" s="1925"/>
      <c r="CA135" s="1926"/>
      <c r="CB135" s="1927"/>
      <c r="CC135" s="1931"/>
      <c r="CD135" s="1918"/>
      <c r="CE135" s="1918"/>
      <c r="CF135" s="1918"/>
      <c r="CG135" s="1918"/>
      <c r="CH135" s="1918"/>
      <c r="CI135" s="1918"/>
      <c r="CJ135" s="1918"/>
      <c r="CK135" s="1918"/>
      <c r="CL135" s="1918"/>
      <c r="CM135" s="1918"/>
      <c r="CN135" s="1918"/>
      <c r="CO135" s="1918"/>
      <c r="CP135" s="1932"/>
      <c r="CQ135" s="1950"/>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1"/>
      <c r="DL135" s="684" t="str">
        <f>IF($CD$129="充当を優先（残額は還付）","充当を優先","充当しない")</f>
        <v>充当しない</v>
      </c>
      <c r="DM135" s="434"/>
    </row>
    <row r="136" spans="1:121" ht="8.25" customHeight="1">
      <c r="A136" s="72"/>
      <c r="B136" s="72"/>
      <c r="C136" s="72"/>
      <c r="D136" s="1952" t="s">
        <v>229</v>
      </c>
      <c r="E136" s="1953"/>
      <c r="F136" s="1954"/>
      <c r="G136" s="1893"/>
      <c r="H136" s="1894"/>
      <c r="I136" s="1899"/>
      <c r="J136" s="1900"/>
      <c r="K136" s="1905"/>
      <c r="L136" s="1906"/>
      <c r="M136" s="1906"/>
      <c r="N136" s="1906"/>
      <c r="O136" s="1906"/>
      <c r="P136" s="1906"/>
      <c r="Q136" s="1906"/>
      <c r="R136" s="1906"/>
      <c r="S136" s="1906"/>
      <c r="T136" s="1906"/>
      <c r="U136" s="1906"/>
      <c r="V136" s="1906"/>
      <c r="W136" s="1906"/>
      <c r="X136" s="169"/>
      <c r="Y136" s="1911"/>
      <c r="Z136" s="1909"/>
      <c r="AA136" s="1909"/>
      <c r="AB136" s="1909"/>
      <c r="AC136" s="1909"/>
      <c r="AD136" s="1909"/>
      <c r="AE136" s="1909"/>
      <c r="AF136" s="1909"/>
      <c r="AG136" s="1909"/>
      <c r="AH136" s="1909"/>
      <c r="AI136" s="1909"/>
      <c r="AJ136" s="1909"/>
      <c r="AK136" s="1909"/>
      <c r="AL136" s="1910"/>
      <c r="AM136" s="1911"/>
      <c r="AN136" s="1909"/>
      <c r="AO136" s="1909"/>
      <c r="AP136" s="1909"/>
      <c r="AQ136" s="1909"/>
      <c r="AR136" s="1909"/>
      <c r="AS136" s="1909"/>
      <c r="AT136" s="1909"/>
      <c r="AU136" s="1909"/>
      <c r="AV136" s="1909"/>
      <c r="AW136" s="1909"/>
      <c r="AX136" s="1909"/>
      <c r="AY136" s="1909"/>
      <c r="AZ136" s="1910"/>
      <c r="BA136" s="1916"/>
      <c r="BB136" s="1917"/>
      <c r="BC136" s="1917"/>
      <c r="BD136" s="1917"/>
      <c r="BE136" s="1917"/>
      <c r="BF136" s="1917"/>
      <c r="BG136" s="1917"/>
      <c r="BH136" s="1917"/>
      <c r="BI136" s="1917"/>
      <c r="BJ136" s="1917"/>
      <c r="BK136" s="1917"/>
      <c r="BL136" s="1917"/>
      <c r="BM136" s="1918"/>
      <c r="BN136" s="1919"/>
      <c r="BO136" s="1924"/>
      <c r="BP136" s="1925"/>
      <c r="BQ136" s="1925"/>
      <c r="BR136" s="1925"/>
      <c r="BS136" s="1925"/>
      <c r="BT136" s="1925"/>
      <c r="BU136" s="1925"/>
      <c r="BV136" s="1925"/>
      <c r="BW136" s="1925"/>
      <c r="BX136" s="1925"/>
      <c r="BY136" s="1925"/>
      <c r="BZ136" s="1925"/>
      <c r="CA136" s="1926"/>
      <c r="CB136" s="1927"/>
      <c r="CC136" s="1931"/>
      <c r="CD136" s="1918"/>
      <c r="CE136" s="1918"/>
      <c r="CF136" s="1918"/>
      <c r="CG136" s="1918"/>
      <c r="CH136" s="1918"/>
      <c r="CI136" s="1918"/>
      <c r="CJ136" s="1918"/>
      <c r="CK136" s="1918"/>
      <c r="CL136" s="1918"/>
      <c r="CM136" s="1918"/>
      <c r="CN136" s="1918"/>
      <c r="CO136" s="1918"/>
      <c r="CP136" s="1932"/>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2"/>
      <c r="E137" s="1953"/>
      <c r="F137" s="1954"/>
      <c r="G137" s="1893"/>
      <c r="H137" s="1894"/>
      <c r="I137" s="1899"/>
      <c r="J137" s="1900"/>
      <c r="K137" s="1905"/>
      <c r="L137" s="1906"/>
      <c r="M137" s="1906"/>
      <c r="N137" s="1906"/>
      <c r="O137" s="1906"/>
      <c r="P137" s="1906"/>
      <c r="Q137" s="1906"/>
      <c r="R137" s="1906"/>
      <c r="S137" s="1906"/>
      <c r="T137" s="1906"/>
      <c r="U137" s="1906"/>
      <c r="V137" s="1906"/>
      <c r="W137" s="1906"/>
      <c r="X137" s="169"/>
      <c r="Y137" s="1958">
        <f>'保険料計算シート（非表示）'!W5</f>
        <v>0</v>
      </c>
      <c r="Z137" s="1959"/>
      <c r="AA137" s="1959"/>
      <c r="AB137" s="1959"/>
      <c r="AC137" s="1959"/>
      <c r="AD137" s="1959"/>
      <c r="AE137" s="1959"/>
      <c r="AF137" s="1959"/>
      <c r="AG137" s="1959"/>
      <c r="AH137" s="1959"/>
      <c r="AI137" s="1959"/>
      <c r="AJ137" s="1959"/>
      <c r="AK137" s="432"/>
      <c r="AL137" s="169"/>
      <c r="AM137" s="1958">
        <f>'保険料計算シート（非表示）'!X5</f>
        <v>0</v>
      </c>
      <c r="AN137" s="1959"/>
      <c r="AO137" s="1959"/>
      <c r="AP137" s="1959"/>
      <c r="AQ137" s="1959"/>
      <c r="AR137" s="1959"/>
      <c r="AS137" s="1959"/>
      <c r="AT137" s="1959"/>
      <c r="AU137" s="1959"/>
      <c r="AV137" s="1959"/>
      <c r="AW137" s="1959"/>
      <c r="AX137" s="1959"/>
      <c r="AY137" s="432"/>
      <c r="AZ137" s="169"/>
      <c r="BA137" s="1963">
        <f>'保険料計算シート（非表示）'!Y5</f>
        <v>0</v>
      </c>
      <c r="BB137" s="1964"/>
      <c r="BC137" s="1964"/>
      <c r="BD137" s="1964"/>
      <c r="BE137" s="1964"/>
      <c r="BF137" s="1964"/>
      <c r="BG137" s="1964"/>
      <c r="BH137" s="1964"/>
      <c r="BI137" s="1964"/>
      <c r="BJ137" s="1964"/>
      <c r="BK137" s="1964"/>
      <c r="BL137" s="1964"/>
      <c r="BM137" s="433"/>
      <c r="BN137" s="168"/>
      <c r="BO137" s="1963">
        <f>'保険料計算シート（非表示）'!Z5</f>
        <v>0</v>
      </c>
      <c r="BP137" s="1964"/>
      <c r="BQ137" s="1964"/>
      <c r="BR137" s="1964"/>
      <c r="BS137" s="1964"/>
      <c r="BT137" s="1964"/>
      <c r="BU137" s="1964"/>
      <c r="BV137" s="1964"/>
      <c r="BW137" s="1964"/>
      <c r="BX137" s="1964"/>
      <c r="BY137" s="1964"/>
      <c r="BZ137" s="1964"/>
      <c r="CA137" s="433"/>
      <c r="CB137" s="172"/>
      <c r="CC137" s="2005">
        <f>'保険料計算シート（非表示）'!AA5</f>
        <v>0</v>
      </c>
      <c r="CD137" s="1964"/>
      <c r="CE137" s="1964"/>
      <c r="CF137" s="1964"/>
      <c r="CG137" s="1964"/>
      <c r="CH137" s="1964"/>
      <c r="CI137" s="1964"/>
      <c r="CJ137" s="1964"/>
      <c r="CK137" s="1964"/>
      <c r="CL137" s="1964"/>
      <c r="CM137" s="1964"/>
      <c r="CN137" s="1964"/>
      <c r="CO137" s="433"/>
      <c r="CP137" s="172"/>
      <c r="CQ137" s="2005">
        <f>'保険料計算シート（非表示）'!AB5</f>
        <v>0</v>
      </c>
      <c r="CR137" s="1964"/>
      <c r="CS137" s="1964"/>
      <c r="CT137" s="1964"/>
      <c r="CU137" s="1964"/>
      <c r="CV137" s="1964"/>
      <c r="CW137" s="1964"/>
      <c r="CX137" s="1964"/>
      <c r="CY137" s="1964"/>
      <c r="CZ137" s="1964"/>
      <c r="DA137" s="1964"/>
      <c r="DB137" s="1964"/>
      <c r="DC137" s="1964"/>
      <c r="DD137" s="1964"/>
      <c r="DE137" s="1964"/>
      <c r="DF137" s="1964"/>
      <c r="DG137" s="1964"/>
      <c r="DH137" s="1964"/>
      <c r="DI137" s="72"/>
      <c r="DJ137" s="170"/>
    </row>
    <row r="138" spans="1:121" ht="8.25" customHeight="1">
      <c r="A138" s="72"/>
      <c r="B138" s="72"/>
      <c r="C138" s="72"/>
      <c r="D138" s="1952"/>
      <c r="E138" s="1953"/>
      <c r="F138" s="1954"/>
      <c r="G138" s="1893"/>
      <c r="H138" s="1894"/>
      <c r="I138" s="1899"/>
      <c r="J138" s="1900"/>
      <c r="K138" s="1958">
        <f>'保険料計算シート（非表示）'!V5</f>
        <v>0</v>
      </c>
      <c r="L138" s="1959"/>
      <c r="M138" s="1959"/>
      <c r="N138" s="1959"/>
      <c r="O138" s="1959"/>
      <c r="P138" s="1959"/>
      <c r="Q138" s="1959"/>
      <c r="R138" s="1959"/>
      <c r="S138" s="1959"/>
      <c r="T138" s="1959"/>
      <c r="U138" s="1959"/>
      <c r="V138" s="1959"/>
      <c r="W138" s="1104" t="s">
        <v>383</v>
      </c>
      <c r="X138" s="1968"/>
      <c r="Y138" s="1960"/>
      <c r="Z138" s="1959"/>
      <c r="AA138" s="1959"/>
      <c r="AB138" s="1959"/>
      <c r="AC138" s="1959"/>
      <c r="AD138" s="1959"/>
      <c r="AE138" s="1959"/>
      <c r="AF138" s="1959"/>
      <c r="AG138" s="1959"/>
      <c r="AH138" s="1959"/>
      <c r="AI138" s="1959"/>
      <c r="AJ138" s="1959"/>
      <c r="AK138" s="1104" t="s">
        <v>383</v>
      </c>
      <c r="AL138" s="1968"/>
      <c r="AM138" s="1960"/>
      <c r="AN138" s="1959"/>
      <c r="AO138" s="1959"/>
      <c r="AP138" s="1959"/>
      <c r="AQ138" s="1959"/>
      <c r="AR138" s="1959"/>
      <c r="AS138" s="1959"/>
      <c r="AT138" s="1959"/>
      <c r="AU138" s="1959"/>
      <c r="AV138" s="1959"/>
      <c r="AW138" s="1959"/>
      <c r="AX138" s="1959"/>
      <c r="AY138" s="1104" t="s">
        <v>383</v>
      </c>
      <c r="AZ138" s="1968"/>
      <c r="BA138" s="1965"/>
      <c r="BB138" s="1964"/>
      <c r="BC138" s="1964"/>
      <c r="BD138" s="1964"/>
      <c r="BE138" s="1964"/>
      <c r="BF138" s="1964"/>
      <c r="BG138" s="1964"/>
      <c r="BH138" s="1964"/>
      <c r="BI138" s="1964"/>
      <c r="BJ138" s="1964"/>
      <c r="BK138" s="1964"/>
      <c r="BL138" s="1964"/>
      <c r="BM138" s="1933" t="s">
        <v>383</v>
      </c>
      <c r="BN138" s="2010"/>
      <c r="BO138" s="1965"/>
      <c r="BP138" s="1964"/>
      <c r="BQ138" s="1964"/>
      <c r="BR138" s="1964"/>
      <c r="BS138" s="1964"/>
      <c r="BT138" s="1964"/>
      <c r="BU138" s="1964"/>
      <c r="BV138" s="1964"/>
      <c r="BW138" s="1964"/>
      <c r="BX138" s="1964"/>
      <c r="BY138" s="1964"/>
      <c r="BZ138" s="1964"/>
      <c r="CA138" s="1933" t="s">
        <v>383</v>
      </c>
      <c r="CB138" s="1934"/>
      <c r="CC138" s="2006"/>
      <c r="CD138" s="1964"/>
      <c r="CE138" s="1964"/>
      <c r="CF138" s="1964"/>
      <c r="CG138" s="1964"/>
      <c r="CH138" s="1964"/>
      <c r="CI138" s="1964"/>
      <c r="CJ138" s="1964"/>
      <c r="CK138" s="1964"/>
      <c r="CL138" s="1964"/>
      <c r="CM138" s="1964"/>
      <c r="CN138" s="1964"/>
      <c r="CO138" s="1933" t="s">
        <v>383</v>
      </c>
      <c r="CP138" s="1934"/>
      <c r="CQ138" s="2006"/>
      <c r="CR138" s="1964"/>
      <c r="CS138" s="1964"/>
      <c r="CT138" s="1964"/>
      <c r="CU138" s="1964"/>
      <c r="CV138" s="1964"/>
      <c r="CW138" s="1964"/>
      <c r="CX138" s="1964"/>
      <c r="CY138" s="1964"/>
      <c r="CZ138" s="1964"/>
      <c r="DA138" s="1964"/>
      <c r="DB138" s="1964"/>
      <c r="DC138" s="1964"/>
      <c r="DD138" s="1964"/>
      <c r="DE138" s="1964"/>
      <c r="DF138" s="1964"/>
      <c r="DG138" s="1964"/>
      <c r="DH138" s="1964"/>
      <c r="DI138" s="1104" t="s">
        <v>383</v>
      </c>
      <c r="DJ138" s="1968"/>
    </row>
    <row r="139" spans="1:121" ht="8.25" customHeight="1" thickBot="1">
      <c r="A139" s="72"/>
      <c r="B139" s="72"/>
      <c r="C139" s="72"/>
      <c r="D139" s="1952"/>
      <c r="E139" s="1953"/>
      <c r="F139" s="1954"/>
      <c r="G139" s="1895"/>
      <c r="H139" s="1896"/>
      <c r="I139" s="1901"/>
      <c r="J139" s="1902"/>
      <c r="K139" s="1961"/>
      <c r="L139" s="1962"/>
      <c r="M139" s="1962"/>
      <c r="N139" s="1962"/>
      <c r="O139" s="1962"/>
      <c r="P139" s="1962"/>
      <c r="Q139" s="1962"/>
      <c r="R139" s="1962"/>
      <c r="S139" s="1962"/>
      <c r="T139" s="1962"/>
      <c r="U139" s="1962"/>
      <c r="V139" s="1962"/>
      <c r="W139" s="1969"/>
      <c r="X139" s="1970"/>
      <c r="Y139" s="1961"/>
      <c r="Z139" s="1962"/>
      <c r="AA139" s="1962"/>
      <c r="AB139" s="1962"/>
      <c r="AC139" s="1962"/>
      <c r="AD139" s="1962"/>
      <c r="AE139" s="1962"/>
      <c r="AF139" s="1962"/>
      <c r="AG139" s="1962"/>
      <c r="AH139" s="1962"/>
      <c r="AI139" s="1962"/>
      <c r="AJ139" s="1962"/>
      <c r="AK139" s="1969"/>
      <c r="AL139" s="1970"/>
      <c r="AM139" s="1961"/>
      <c r="AN139" s="1962"/>
      <c r="AO139" s="1962"/>
      <c r="AP139" s="1962"/>
      <c r="AQ139" s="1962"/>
      <c r="AR139" s="1962"/>
      <c r="AS139" s="1962"/>
      <c r="AT139" s="1962"/>
      <c r="AU139" s="1962"/>
      <c r="AV139" s="1962"/>
      <c r="AW139" s="1962"/>
      <c r="AX139" s="1962"/>
      <c r="AY139" s="1969"/>
      <c r="AZ139" s="1970"/>
      <c r="BA139" s="1966"/>
      <c r="BB139" s="1967"/>
      <c r="BC139" s="1967"/>
      <c r="BD139" s="1967"/>
      <c r="BE139" s="1967"/>
      <c r="BF139" s="1967"/>
      <c r="BG139" s="1967"/>
      <c r="BH139" s="1967"/>
      <c r="BI139" s="1967"/>
      <c r="BJ139" s="1967"/>
      <c r="BK139" s="1967"/>
      <c r="BL139" s="1967"/>
      <c r="BM139" s="2011"/>
      <c r="BN139" s="2011"/>
      <c r="BO139" s="1966"/>
      <c r="BP139" s="1967"/>
      <c r="BQ139" s="1967"/>
      <c r="BR139" s="1967"/>
      <c r="BS139" s="1967"/>
      <c r="BT139" s="1967"/>
      <c r="BU139" s="1967"/>
      <c r="BV139" s="1967"/>
      <c r="BW139" s="1967"/>
      <c r="BX139" s="1967"/>
      <c r="BY139" s="1967"/>
      <c r="BZ139" s="1967"/>
      <c r="CA139" s="2011"/>
      <c r="CB139" s="2012"/>
      <c r="CC139" s="2007"/>
      <c r="CD139" s="2008"/>
      <c r="CE139" s="2008"/>
      <c r="CF139" s="2008"/>
      <c r="CG139" s="2008"/>
      <c r="CH139" s="2008"/>
      <c r="CI139" s="2008"/>
      <c r="CJ139" s="2008"/>
      <c r="CK139" s="2008"/>
      <c r="CL139" s="2008"/>
      <c r="CM139" s="2008"/>
      <c r="CN139" s="2008"/>
      <c r="CO139" s="1935"/>
      <c r="CP139" s="1936"/>
      <c r="CQ139" s="2009"/>
      <c r="CR139" s="1967"/>
      <c r="CS139" s="1967"/>
      <c r="CT139" s="1967"/>
      <c r="CU139" s="1967"/>
      <c r="CV139" s="1967"/>
      <c r="CW139" s="1967"/>
      <c r="CX139" s="1967"/>
      <c r="CY139" s="1967"/>
      <c r="CZ139" s="1967"/>
      <c r="DA139" s="1967"/>
      <c r="DB139" s="1967"/>
      <c r="DC139" s="1967"/>
      <c r="DD139" s="1967"/>
      <c r="DE139" s="1967"/>
      <c r="DF139" s="1967"/>
      <c r="DG139" s="1967"/>
      <c r="DH139" s="1967"/>
      <c r="DI139" s="1969"/>
      <c r="DJ139" s="1970"/>
    </row>
    <row r="140" spans="1:121" ht="3.75" customHeight="1" thickTop="1" thickBot="1">
      <c r="A140" s="72"/>
      <c r="B140" s="72"/>
      <c r="C140" s="72"/>
      <c r="D140" s="1952"/>
      <c r="E140" s="1953"/>
      <c r="F140" s="1954"/>
      <c r="G140" s="1971" t="s">
        <v>423</v>
      </c>
      <c r="H140" s="1972"/>
      <c r="I140" s="1972"/>
      <c r="J140" s="1973"/>
      <c r="K140" s="1912" t="s">
        <v>424</v>
      </c>
      <c r="L140" s="1913"/>
      <c r="M140" s="1913"/>
      <c r="N140" s="1913"/>
      <c r="O140" s="1913"/>
      <c r="P140" s="1913"/>
      <c r="Q140" s="1913"/>
      <c r="R140" s="1913"/>
      <c r="S140" s="1913"/>
      <c r="T140" s="1913"/>
      <c r="U140" s="1913"/>
      <c r="V140" s="167"/>
      <c r="W140" s="167"/>
      <c r="X140" s="430"/>
      <c r="Y140" s="1903" t="s">
        <v>499</v>
      </c>
      <c r="Z140" s="1904"/>
      <c r="AA140" s="1904"/>
      <c r="AB140" s="1904"/>
      <c r="AC140" s="1904"/>
      <c r="AD140" s="1904"/>
      <c r="AE140" s="1904"/>
      <c r="AF140" s="1904"/>
      <c r="AG140" s="1904"/>
      <c r="AH140" s="1904"/>
      <c r="AI140" s="1907"/>
      <c r="AJ140" s="1907"/>
      <c r="AK140" s="1907"/>
      <c r="AL140" s="1908"/>
      <c r="AM140" s="1903" t="s">
        <v>425</v>
      </c>
      <c r="AN140" s="1904"/>
      <c r="AO140" s="1904"/>
      <c r="AP140" s="1904"/>
      <c r="AQ140" s="1904"/>
      <c r="AR140" s="1904"/>
      <c r="AS140" s="1904"/>
      <c r="AT140" s="1904"/>
      <c r="AU140" s="1904"/>
      <c r="AV140" s="1904"/>
      <c r="AW140" s="1907"/>
      <c r="AX140" s="1907"/>
      <c r="AY140" s="1907"/>
      <c r="AZ140" s="1908"/>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2"/>
      <c r="E141" s="1953"/>
      <c r="F141" s="1954"/>
      <c r="G141" s="1974"/>
      <c r="H141" s="1975"/>
      <c r="I141" s="1975"/>
      <c r="J141" s="1976"/>
      <c r="K141" s="1916"/>
      <c r="L141" s="1917"/>
      <c r="M141" s="1917"/>
      <c r="N141" s="1917"/>
      <c r="O141" s="1917"/>
      <c r="P141" s="1917"/>
      <c r="Q141" s="1917"/>
      <c r="R141" s="1917"/>
      <c r="S141" s="1917"/>
      <c r="T141" s="1917"/>
      <c r="U141" s="1917"/>
      <c r="V141" s="168"/>
      <c r="W141" s="168"/>
      <c r="X141" s="169"/>
      <c r="Y141" s="1905"/>
      <c r="Z141" s="1906"/>
      <c r="AA141" s="1906"/>
      <c r="AB141" s="1906"/>
      <c r="AC141" s="1906"/>
      <c r="AD141" s="1906"/>
      <c r="AE141" s="1906"/>
      <c r="AF141" s="1906"/>
      <c r="AG141" s="1906"/>
      <c r="AH141" s="1906"/>
      <c r="AI141" s="1909"/>
      <c r="AJ141" s="1909"/>
      <c r="AK141" s="1909"/>
      <c r="AL141" s="1910"/>
      <c r="AM141" s="1905"/>
      <c r="AN141" s="1906"/>
      <c r="AO141" s="1906"/>
      <c r="AP141" s="1906"/>
      <c r="AQ141" s="1906"/>
      <c r="AR141" s="1906"/>
      <c r="AS141" s="1906"/>
      <c r="AT141" s="1906"/>
      <c r="AU141" s="1906"/>
      <c r="AV141" s="1906"/>
      <c r="AW141" s="1909"/>
      <c r="AX141" s="1909"/>
      <c r="AY141" s="1909"/>
      <c r="AZ141" s="1910"/>
      <c r="BA141" s="72"/>
      <c r="BB141" s="176"/>
      <c r="BC141" s="1980">
        <v>25</v>
      </c>
      <c r="BD141" s="1981"/>
      <c r="BE141" s="1981"/>
      <c r="BF141" s="814"/>
      <c r="BG141" s="814"/>
      <c r="BH141" s="814"/>
      <c r="BI141" s="814"/>
      <c r="BJ141" s="814"/>
      <c r="BK141" s="814"/>
      <c r="BL141" s="814"/>
      <c r="BM141" s="814"/>
      <c r="BN141" s="814"/>
      <c r="BO141" s="814"/>
      <c r="BP141" s="814"/>
      <c r="BQ141" s="1984" t="s">
        <v>426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427</v>
      </c>
      <c r="DA141" s="1998"/>
      <c r="DB141" s="1998"/>
      <c r="DC141" s="1998"/>
      <c r="DD141" s="1998"/>
      <c r="DE141" s="1998"/>
      <c r="DF141" s="1998"/>
      <c r="DG141" s="1998"/>
      <c r="DH141" s="1999"/>
      <c r="DI141" s="1999"/>
      <c r="DJ141" s="2000"/>
    </row>
    <row r="142" spans="1:121" ht="8.25" customHeight="1">
      <c r="A142" s="72"/>
      <c r="B142" s="72"/>
      <c r="C142" s="72"/>
      <c r="D142" s="1952"/>
      <c r="E142" s="1953"/>
      <c r="F142" s="1954"/>
      <c r="G142" s="1974"/>
      <c r="H142" s="1975"/>
      <c r="I142" s="1975"/>
      <c r="J142" s="1976"/>
      <c r="K142" s="1916"/>
      <c r="L142" s="1917"/>
      <c r="M142" s="1917"/>
      <c r="N142" s="1917"/>
      <c r="O142" s="1917"/>
      <c r="P142" s="1917"/>
      <c r="Q142" s="1917"/>
      <c r="R142" s="1917"/>
      <c r="S142" s="1917"/>
      <c r="T142" s="1917"/>
      <c r="U142" s="1917"/>
      <c r="V142" s="168"/>
      <c r="W142" s="168"/>
      <c r="X142" s="169"/>
      <c r="Y142" s="1905"/>
      <c r="Z142" s="1906"/>
      <c r="AA142" s="1906"/>
      <c r="AB142" s="1906"/>
      <c r="AC142" s="1906"/>
      <c r="AD142" s="1906"/>
      <c r="AE142" s="1906"/>
      <c r="AF142" s="1906"/>
      <c r="AG142" s="1906"/>
      <c r="AH142" s="1906"/>
      <c r="AI142" s="1909"/>
      <c r="AJ142" s="1909"/>
      <c r="AK142" s="1909"/>
      <c r="AL142" s="1910"/>
      <c r="AM142" s="1905"/>
      <c r="AN142" s="1906"/>
      <c r="AO142" s="1906"/>
      <c r="AP142" s="1906"/>
      <c r="AQ142" s="1906"/>
      <c r="AR142" s="1906"/>
      <c r="AS142" s="1906"/>
      <c r="AT142" s="1906"/>
      <c r="AU142" s="1906"/>
      <c r="AV142" s="1906"/>
      <c r="AW142" s="1909"/>
      <c r="AX142" s="1909"/>
      <c r="AY142" s="1909"/>
      <c r="AZ142" s="1910"/>
      <c r="BA142" s="72"/>
      <c r="BB142" s="176"/>
      <c r="BC142" s="1982"/>
      <c r="BD142" s="1983"/>
      <c r="BE142" s="1983"/>
      <c r="BF142" s="2004" t="s">
        <v>428</v>
      </c>
      <c r="BG142" s="2004"/>
      <c r="BH142" s="2004"/>
      <c r="BI142" s="2004"/>
      <c r="BJ142" s="2004"/>
      <c r="BK142" s="2004"/>
      <c r="BL142" s="2004"/>
      <c r="BM142" s="2004"/>
      <c r="BN142" s="2004"/>
      <c r="BO142" s="185"/>
      <c r="BP142" s="173"/>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2"/>
      <c r="E143" s="1953"/>
      <c r="F143" s="1954"/>
      <c r="G143" s="1974"/>
      <c r="H143" s="1975"/>
      <c r="I143" s="1975"/>
      <c r="J143" s="1976"/>
      <c r="K143" s="1958">
        <f>'保険料計算シート（非表示）'!V6</f>
        <v>0</v>
      </c>
      <c r="L143" s="1959"/>
      <c r="M143" s="1959"/>
      <c r="N143" s="1959"/>
      <c r="O143" s="1959"/>
      <c r="P143" s="1959"/>
      <c r="Q143" s="1959"/>
      <c r="R143" s="1959"/>
      <c r="S143" s="1959"/>
      <c r="T143" s="1959"/>
      <c r="U143" s="1959"/>
      <c r="V143" s="1959"/>
      <c r="W143" s="432"/>
      <c r="X143" s="169"/>
      <c r="Y143" s="1958">
        <f>'保険料計算シート（非表示）'!W6</f>
        <v>0</v>
      </c>
      <c r="Z143" s="1959"/>
      <c r="AA143" s="1959"/>
      <c r="AB143" s="1959"/>
      <c r="AC143" s="1959"/>
      <c r="AD143" s="1959"/>
      <c r="AE143" s="1959"/>
      <c r="AF143" s="1959"/>
      <c r="AG143" s="1959"/>
      <c r="AH143" s="1959"/>
      <c r="AI143" s="1959"/>
      <c r="AJ143" s="1959"/>
      <c r="AK143" s="432"/>
      <c r="AL143" s="169"/>
      <c r="AM143" s="1958">
        <f>'保険料計算シート（非表示）'!AB6</f>
        <v>0</v>
      </c>
      <c r="AN143" s="1959"/>
      <c r="AO143" s="1959"/>
      <c r="AP143" s="1959"/>
      <c r="AQ143" s="1959"/>
      <c r="AR143" s="1959"/>
      <c r="AS143" s="1959"/>
      <c r="AT143" s="1959"/>
      <c r="AU143" s="1959"/>
      <c r="AV143" s="1959"/>
      <c r="AW143" s="1959"/>
      <c r="AX143" s="1959"/>
      <c r="AY143" s="432"/>
      <c r="AZ143" s="169"/>
      <c r="BA143" s="72"/>
      <c r="BB143" s="176"/>
      <c r="BC143" s="815"/>
      <c r="BD143" s="815"/>
      <c r="BE143" s="815"/>
      <c r="BF143" s="2004"/>
      <c r="BG143" s="2004"/>
      <c r="BH143" s="2004"/>
      <c r="BI143" s="2004"/>
      <c r="BJ143" s="2004"/>
      <c r="BK143" s="2004"/>
      <c r="BL143" s="2004"/>
      <c r="BM143" s="2004"/>
      <c r="BN143" s="2004"/>
      <c r="BO143" s="185"/>
      <c r="BP143" s="173"/>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2"/>
      <c r="E144" s="1953"/>
      <c r="F144" s="1954"/>
      <c r="G144" s="1974"/>
      <c r="H144" s="1975"/>
      <c r="I144" s="1975"/>
      <c r="J144" s="1976"/>
      <c r="K144" s="1960"/>
      <c r="L144" s="1959"/>
      <c r="M144" s="1959"/>
      <c r="N144" s="1959"/>
      <c r="O144" s="1959"/>
      <c r="P144" s="1959"/>
      <c r="Q144" s="1959"/>
      <c r="R144" s="1959"/>
      <c r="S144" s="1959"/>
      <c r="T144" s="1959"/>
      <c r="U144" s="1959"/>
      <c r="V144" s="1959"/>
      <c r="W144" s="1104" t="s">
        <v>383</v>
      </c>
      <c r="X144" s="1968"/>
      <c r="Y144" s="1960"/>
      <c r="Z144" s="1959"/>
      <c r="AA144" s="1959"/>
      <c r="AB144" s="1959"/>
      <c r="AC144" s="1959"/>
      <c r="AD144" s="1959"/>
      <c r="AE144" s="1959"/>
      <c r="AF144" s="1959"/>
      <c r="AG144" s="1959"/>
      <c r="AH144" s="1959"/>
      <c r="AI144" s="1959"/>
      <c r="AJ144" s="1959"/>
      <c r="AK144" s="1104" t="s">
        <v>383</v>
      </c>
      <c r="AL144" s="1968"/>
      <c r="AM144" s="1960"/>
      <c r="AN144" s="1959"/>
      <c r="AO144" s="1959"/>
      <c r="AP144" s="1959"/>
      <c r="AQ144" s="1959"/>
      <c r="AR144" s="1959"/>
      <c r="AS144" s="1959"/>
      <c r="AT144" s="1959"/>
      <c r="AU144" s="1959"/>
      <c r="AV144" s="1959"/>
      <c r="AW144" s="1959"/>
      <c r="AX144" s="1959"/>
      <c r="AY144" s="1104" t="s">
        <v>383</v>
      </c>
      <c r="AZ144" s="1968"/>
      <c r="BA144" s="72"/>
      <c r="BB144" s="176"/>
      <c r="BC144" s="173"/>
      <c r="BD144" s="173"/>
      <c r="BE144" s="185"/>
      <c r="BF144" s="2004"/>
      <c r="BG144" s="2004"/>
      <c r="BH144" s="2004"/>
      <c r="BI144" s="2004"/>
      <c r="BJ144" s="2004"/>
      <c r="BK144" s="2004"/>
      <c r="BL144" s="2004"/>
      <c r="BM144" s="2004"/>
      <c r="BN144" s="2004"/>
      <c r="BO144" s="185"/>
      <c r="BP144" s="173"/>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2"/>
      <c r="E145" s="1953"/>
      <c r="F145" s="1954"/>
      <c r="G145" s="1977"/>
      <c r="H145" s="1978"/>
      <c r="I145" s="1978"/>
      <c r="J145" s="1979"/>
      <c r="K145" s="1961"/>
      <c r="L145" s="1962"/>
      <c r="M145" s="1962"/>
      <c r="N145" s="1962"/>
      <c r="O145" s="1962"/>
      <c r="P145" s="1962"/>
      <c r="Q145" s="1962"/>
      <c r="R145" s="1962"/>
      <c r="S145" s="1962"/>
      <c r="T145" s="1962"/>
      <c r="U145" s="1962"/>
      <c r="V145" s="1962"/>
      <c r="W145" s="1969"/>
      <c r="X145" s="1970"/>
      <c r="Y145" s="1961"/>
      <c r="Z145" s="1962"/>
      <c r="AA145" s="1962"/>
      <c r="AB145" s="1962"/>
      <c r="AC145" s="1962"/>
      <c r="AD145" s="1962"/>
      <c r="AE145" s="1962"/>
      <c r="AF145" s="1962"/>
      <c r="AG145" s="1962"/>
      <c r="AH145" s="1962"/>
      <c r="AI145" s="1962"/>
      <c r="AJ145" s="1962"/>
      <c r="AK145" s="1969"/>
      <c r="AL145" s="1970"/>
      <c r="AM145" s="1961"/>
      <c r="AN145" s="1962"/>
      <c r="AO145" s="1962"/>
      <c r="AP145" s="1962"/>
      <c r="AQ145" s="1962"/>
      <c r="AR145" s="1962"/>
      <c r="AS145" s="1962"/>
      <c r="AT145" s="1962"/>
      <c r="AU145" s="1962"/>
      <c r="AV145" s="1962"/>
      <c r="AW145" s="1962"/>
      <c r="AX145" s="1962"/>
      <c r="AY145" s="1969"/>
      <c r="AZ145" s="1970"/>
      <c r="BA145" s="72"/>
      <c r="BB145" s="176"/>
      <c r="BC145" s="173"/>
      <c r="BD145" s="173"/>
      <c r="BE145" s="185"/>
      <c r="BF145" s="2004"/>
      <c r="BG145" s="2004"/>
      <c r="BH145" s="2004"/>
      <c r="BI145" s="2004"/>
      <c r="BJ145" s="2004"/>
      <c r="BK145" s="2004"/>
      <c r="BL145" s="2004"/>
      <c r="BM145" s="2004"/>
      <c r="BN145" s="2004"/>
      <c r="BO145" s="185"/>
      <c r="BP145" s="173"/>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429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2"/>
      <c r="E146" s="1953"/>
      <c r="F146" s="1954"/>
      <c r="G146" s="1971" t="s">
        <v>430</v>
      </c>
      <c r="H146" s="1972"/>
      <c r="I146" s="1972"/>
      <c r="J146" s="1973"/>
      <c r="K146" s="1912" t="s">
        <v>431</v>
      </c>
      <c r="L146" s="1913"/>
      <c r="M146" s="1913"/>
      <c r="N146" s="1913"/>
      <c r="O146" s="1913"/>
      <c r="P146" s="1913"/>
      <c r="Q146" s="1913"/>
      <c r="R146" s="1913"/>
      <c r="S146" s="1913"/>
      <c r="T146" s="1913"/>
      <c r="U146" s="1913"/>
      <c r="V146" s="167"/>
      <c r="W146" s="167"/>
      <c r="X146" s="430"/>
      <c r="Y146" s="1903"/>
      <c r="Z146" s="2021"/>
      <c r="AA146" s="2021"/>
      <c r="AB146" s="2021"/>
      <c r="AC146" s="2021"/>
      <c r="AD146" s="2021"/>
      <c r="AE146" s="2021"/>
      <c r="AF146" s="2021"/>
      <c r="AG146" s="2021"/>
      <c r="AH146" s="2021"/>
      <c r="AI146" s="2021"/>
      <c r="AJ146" s="1907"/>
      <c r="AK146" s="1907"/>
      <c r="AL146" s="1908"/>
      <c r="AM146" s="1903" t="s">
        <v>432</v>
      </c>
      <c r="AN146" s="1904"/>
      <c r="AO146" s="1904"/>
      <c r="AP146" s="1904"/>
      <c r="AQ146" s="1904"/>
      <c r="AR146" s="1904"/>
      <c r="AS146" s="1904"/>
      <c r="AT146" s="1904"/>
      <c r="AU146" s="1904"/>
      <c r="AV146" s="1904"/>
      <c r="AW146" s="1907"/>
      <c r="AX146" s="1907"/>
      <c r="AY146" s="1907"/>
      <c r="AZ146" s="1908"/>
      <c r="BA146" s="72"/>
      <c r="BB146" s="176"/>
      <c r="BC146" s="816"/>
      <c r="BD146" s="816"/>
      <c r="BE146" s="816"/>
      <c r="BF146" s="816"/>
      <c r="BG146" s="816"/>
      <c r="BH146" s="816"/>
      <c r="BI146" s="816"/>
      <c r="BJ146" s="816"/>
      <c r="BK146" s="816"/>
      <c r="BL146" s="816"/>
      <c r="BM146" s="816"/>
      <c r="BN146" s="816"/>
      <c r="BO146" s="816"/>
      <c r="BP146" s="816"/>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000000000000004" customHeight="1">
      <c r="A147" s="72"/>
      <c r="B147" s="72"/>
      <c r="C147" s="72"/>
      <c r="D147" s="1952"/>
      <c r="E147" s="1953"/>
      <c r="F147" s="1954"/>
      <c r="G147" s="1974"/>
      <c r="H147" s="1975"/>
      <c r="I147" s="1975"/>
      <c r="J147" s="1976"/>
      <c r="K147" s="1916"/>
      <c r="L147" s="1917"/>
      <c r="M147" s="1917"/>
      <c r="N147" s="1917"/>
      <c r="O147" s="1917"/>
      <c r="P147" s="1917"/>
      <c r="Q147" s="1917"/>
      <c r="R147" s="1917"/>
      <c r="S147" s="1917"/>
      <c r="T147" s="1917"/>
      <c r="U147" s="1917"/>
      <c r="V147" s="168"/>
      <c r="W147" s="168"/>
      <c r="X147" s="169"/>
      <c r="Y147" s="2022"/>
      <c r="Z147" s="2023"/>
      <c r="AA147" s="2023"/>
      <c r="AB147" s="2023"/>
      <c r="AC147" s="2023"/>
      <c r="AD147" s="2023"/>
      <c r="AE147" s="2023"/>
      <c r="AF147" s="2023"/>
      <c r="AG147" s="2023"/>
      <c r="AH147" s="2023"/>
      <c r="AI147" s="2023"/>
      <c r="AJ147" s="1909"/>
      <c r="AK147" s="1909"/>
      <c r="AL147" s="1910"/>
      <c r="AM147" s="1905"/>
      <c r="AN147" s="1906"/>
      <c r="AO147" s="1906"/>
      <c r="AP147" s="1906"/>
      <c r="AQ147" s="1906"/>
      <c r="AR147" s="1906"/>
      <c r="AS147" s="1906"/>
      <c r="AT147" s="1906"/>
      <c r="AU147" s="1906"/>
      <c r="AV147" s="1906"/>
      <c r="AW147" s="1909"/>
      <c r="AX147" s="1909"/>
      <c r="AY147" s="1909"/>
      <c r="AZ147" s="1910"/>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433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2"/>
      <c r="E148" s="1953"/>
      <c r="F148" s="1954"/>
      <c r="G148" s="1974"/>
      <c r="H148" s="1975"/>
      <c r="I148" s="1975"/>
      <c r="J148" s="1976"/>
      <c r="K148" s="1916"/>
      <c r="L148" s="1917"/>
      <c r="M148" s="1917"/>
      <c r="N148" s="1917"/>
      <c r="O148" s="1917"/>
      <c r="P148" s="1917"/>
      <c r="Q148" s="1917"/>
      <c r="R148" s="1917"/>
      <c r="S148" s="1917"/>
      <c r="T148" s="1917"/>
      <c r="U148" s="1917"/>
      <c r="V148" s="168"/>
      <c r="W148" s="168"/>
      <c r="X148" s="169"/>
      <c r="Y148" s="2022"/>
      <c r="Z148" s="2023"/>
      <c r="AA148" s="2023"/>
      <c r="AB148" s="2023"/>
      <c r="AC148" s="2023"/>
      <c r="AD148" s="2023"/>
      <c r="AE148" s="2023"/>
      <c r="AF148" s="2023"/>
      <c r="AG148" s="2023"/>
      <c r="AH148" s="2023"/>
      <c r="AI148" s="2023"/>
      <c r="AJ148" s="1909"/>
      <c r="AK148" s="1909"/>
      <c r="AL148" s="1910"/>
      <c r="AM148" s="1905"/>
      <c r="AN148" s="1906"/>
      <c r="AO148" s="1906"/>
      <c r="AP148" s="1906"/>
      <c r="AQ148" s="1906"/>
      <c r="AR148" s="1906"/>
      <c r="AS148" s="1906"/>
      <c r="AT148" s="1906"/>
      <c r="AU148" s="1906"/>
      <c r="AV148" s="1906"/>
      <c r="AW148" s="1909"/>
      <c r="AX148" s="1909"/>
      <c r="AY148" s="1909"/>
      <c r="AZ148" s="1910"/>
      <c r="BA148" s="72"/>
      <c r="BB148" s="72"/>
      <c r="BC148" s="193"/>
      <c r="BD148" s="189"/>
      <c r="BE148" s="184"/>
      <c r="BF148" s="2033" t="s">
        <v>434</v>
      </c>
      <c r="BG148" s="2034"/>
      <c r="BH148" s="2034"/>
      <c r="BI148" s="2034"/>
      <c r="BJ148" s="2034"/>
      <c r="BK148" s="2034"/>
      <c r="BL148" s="189"/>
      <c r="BM148" s="189"/>
      <c r="BN148" s="189"/>
      <c r="BO148" s="189"/>
      <c r="BP148" s="189"/>
      <c r="BQ148" s="189"/>
      <c r="BR148" s="189"/>
      <c r="BS148" s="184"/>
      <c r="BT148" s="2033" t="s">
        <v>435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2"/>
      <c r="E149" s="1953"/>
      <c r="F149" s="1954"/>
      <c r="G149" s="1974"/>
      <c r="H149" s="1975"/>
      <c r="I149" s="1975"/>
      <c r="J149" s="1976"/>
      <c r="K149" s="1958">
        <f>'保険料計算シート（非表示）'!V7</f>
        <v>0</v>
      </c>
      <c r="L149" s="1959"/>
      <c r="M149" s="1959"/>
      <c r="N149" s="1959"/>
      <c r="O149" s="1959"/>
      <c r="P149" s="1959"/>
      <c r="Q149" s="1959"/>
      <c r="R149" s="1959"/>
      <c r="S149" s="1959"/>
      <c r="T149" s="1959"/>
      <c r="U149" s="1959"/>
      <c r="V149" s="1959"/>
      <c r="W149" s="432"/>
      <c r="X149" s="169"/>
      <c r="Y149" s="1958">
        <f>'保険料計算シート（非表示）'!W7</f>
        <v>0</v>
      </c>
      <c r="Z149" s="1959"/>
      <c r="AA149" s="1959"/>
      <c r="AB149" s="1959"/>
      <c r="AC149" s="1959"/>
      <c r="AD149" s="1959"/>
      <c r="AE149" s="1959"/>
      <c r="AF149" s="1959"/>
      <c r="AG149" s="1959"/>
      <c r="AH149" s="1959"/>
      <c r="AI149" s="1959"/>
      <c r="AJ149" s="1959"/>
      <c r="AK149" s="432"/>
      <c r="AL149" s="168"/>
      <c r="AM149" s="1958">
        <f>'保険料計算シート（非表示）'!AB7</f>
        <v>0</v>
      </c>
      <c r="AN149" s="1959"/>
      <c r="AO149" s="1959"/>
      <c r="AP149" s="1959"/>
      <c r="AQ149" s="1959"/>
      <c r="AR149" s="1959"/>
      <c r="AS149" s="1959"/>
      <c r="AT149" s="1959"/>
      <c r="AU149" s="1959"/>
      <c r="AV149" s="1959"/>
      <c r="AW149" s="1959"/>
      <c r="AX149" s="1959"/>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2"/>
      <c r="E150" s="1953"/>
      <c r="F150" s="1954"/>
      <c r="G150" s="1974"/>
      <c r="H150" s="1975"/>
      <c r="I150" s="1975"/>
      <c r="J150" s="1976"/>
      <c r="K150" s="1960"/>
      <c r="L150" s="1959"/>
      <c r="M150" s="1959"/>
      <c r="N150" s="1959"/>
      <c r="O150" s="1959"/>
      <c r="P150" s="1959"/>
      <c r="Q150" s="1959"/>
      <c r="R150" s="1959"/>
      <c r="S150" s="1959"/>
      <c r="T150" s="1959"/>
      <c r="U150" s="1959"/>
      <c r="V150" s="1959"/>
      <c r="W150" s="1104" t="s">
        <v>383</v>
      </c>
      <c r="X150" s="1968"/>
      <c r="Y150" s="1960"/>
      <c r="Z150" s="1959"/>
      <c r="AA150" s="1959"/>
      <c r="AB150" s="1959"/>
      <c r="AC150" s="1959"/>
      <c r="AD150" s="1959"/>
      <c r="AE150" s="1959"/>
      <c r="AF150" s="1959"/>
      <c r="AG150" s="1959"/>
      <c r="AH150" s="1959"/>
      <c r="AI150" s="1959"/>
      <c r="AJ150" s="1959"/>
      <c r="AK150" s="1104" t="s">
        <v>383</v>
      </c>
      <c r="AL150" s="1968"/>
      <c r="AM150" s="1960"/>
      <c r="AN150" s="1959"/>
      <c r="AO150" s="1959"/>
      <c r="AP150" s="1959"/>
      <c r="AQ150" s="1959"/>
      <c r="AR150" s="1959"/>
      <c r="AS150" s="1959"/>
      <c r="AT150" s="1959"/>
      <c r="AU150" s="1959"/>
      <c r="AV150" s="1959"/>
      <c r="AW150" s="1959"/>
      <c r="AX150" s="1959"/>
      <c r="AY150" s="1104" t="s">
        <v>383</v>
      </c>
      <c r="AZ150" s="1968"/>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5"/>
      <c r="E151" s="1956"/>
      <c r="F151" s="1957"/>
      <c r="G151" s="1977"/>
      <c r="H151" s="1978"/>
      <c r="I151" s="1978"/>
      <c r="J151" s="1979"/>
      <c r="K151" s="1961"/>
      <c r="L151" s="1962"/>
      <c r="M151" s="1962"/>
      <c r="N151" s="1962"/>
      <c r="O151" s="1962"/>
      <c r="P151" s="1962"/>
      <c r="Q151" s="1962"/>
      <c r="R151" s="1962"/>
      <c r="S151" s="1962"/>
      <c r="T151" s="1962"/>
      <c r="U151" s="1962"/>
      <c r="V151" s="1962"/>
      <c r="W151" s="1969"/>
      <c r="X151" s="1970"/>
      <c r="Y151" s="1961"/>
      <c r="Z151" s="1962"/>
      <c r="AA151" s="1962"/>
      <c r="AB151" s="1962"/>
      <c r="AC151" s="1962"/>
      <c r="AD151" s="1962"/>
      <c r="AE151" s="1962"/>
      <c r="AF151" s="1962"/>
      <c r="AG151" s="1962"/>
      <c r="AH151" s="1962"/>
      <c r="AI151" s="1962"/>
      <c r="AJ151" s="1962"/>
      <c r="AK151" s="1969"/>
      <c r="AL151" s="1970"/>
      <c r="AM151" s="1961"/>
      <c r="AN151" s="1962"/>
      <c r="AO151" s="1962"/>
      <c r="AP151" s="1962"/>
      <c r="AQ151" s="1962"/>
      <c r="AR151" s="1962"/>
      <c r="AS151" s="1962"/>
      <c r="AT151" s="1962"/>
      <c r="AU151" s="1962"/>
      <c r="AV151" s="1962"/>
      <c r="AW151" s="1962"/>
      <c r="AX151" s="1962"/>
      <c r="AY151" s="1969"/>
      <c r="AZ151" s="1970"/>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439</v>
      </c>
      <c r="F153" s="2055"/>
      <c r="G153" s="2055"/>
      <c r="H153" s="2055"/>
      <c r="I153" s="2055"/>
      <c r="J153" s="2055"/>
      <c r="K153" s="2055"/>
      <c r="L153" s="2055"/>
      <c r="M153" s="2055"/>
      <c r="N153" s="2056"/>
      <c r="O153" s="189"/>
      <c r="P153" s="189"/>
      <c r="Q153" s="2059" t="s">
        <v>440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441</v>
      </c>
      <c r="AR153" s="2063"/>
      <c r="AS153" s="2063"/>
      <c r="AT153" s="2063"/>
      <c r="AU153" s="2063"/>
      <c r="AV153" s="2063"/>
      <c r="AW153" s="2063"/>
      <c r="AX153" s="2063"/>
      <c r="AY153" s="2063"/>
      <c r="AZ153" s="2063"/>
      <c r="BA153" s="2063"/>
      <c r="BB153" s="2064"/>
      <c r="BC153" s="2013"/>
      <c r="BD153" s="2014"/>
      <c r="BE153" s="2015"/>
      <c r="BF153" s="382"/>
      <c r="BG153" s="2044" t="s">
        <v>442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443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2"/>
      <c r="BT154" s="1802"/>
      <c r="BU154" s="1802"/>
      <c r="BV154" s="1802"/>
      <c r="BW154" s="1802"/>
      <c r="BX154" s="1802"/>
      <c r="BY154" s="1802"/>
      <c r="BZ154" s="1802"/>
      <c r="CA154" s="1802"/>
      <c r="CB154" s="1802"/>
      <c r="CC154" s="1802"/>
      <c r="CD154" s="1802"/>
      <c r="CE154" s="1802"/>
      <c r="CF154" s="1802"/>
      <c r="CG154" s="1802"/>
      <c r="CH154" s="1802"/>
      <c r="CI154" s="1802"/>
      <c r="CJ154" s="1802"/>
      <c r="CK154" s="1802"/>
      <c r="CL154" s="1802"/>
      <c r="CM154" s="1802"/>
      <c r="CN154" s="1802"/>
      <c r="CO154" s="1802"/>
      <c r="CP154" s="1802"/>
      <c r="CQ154" s="1802"/>
      <c r="CR154" s="1802"/>
      <c r="CS154" s="1802"/>
      <c r="CT154" s="1802"/>
      <c r="CU154" s="1802"/>
      <c r="CV154" s="1802"/>
      <c r="CW154" s="1802"/>
      <c r="CX154" s="1802"/>
      <c r="CY154" s="1802"/>
      <c r="CZ154" s="1802"/>
      <c r="DA154" s="1802"/>
      <c r="DB154" s="1802"/>
      <c r="DC154" s="1802"/>
      <c r="DD154" s="1802"/>
      <c r="DE154" s="174"/>
      <c r="DF154" s="72"/>
      <c r="DG154" s="72"/>
      <c r="DH154" s="72"/>
      <c r="DI154" s="72"/>
      <c r="DJ154" s="72"/>
    </row>
    <row r="155" spans="1:121" ht="8.25" customHeight="1">
      <c r="A155" s="72"/>
      <c r="B155" s="72"/>
      <c r="C155" s="72"/>
      <c r="D155" s="397"/>
      <c r="E155" s="2075" t="s">
        <v>444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445</v>
      </c>
      <c r="BD155" s="2077"/>
      <c r="BE155" s="2078"/>
      <c r="BF155" s="374"/>
      <c r="BG155" s="2046"/>
      <c r="BH155" s="2046"/>
      <c r="BI155" s="2046"/>
      <c r="BJ155" s="2046"/>
      <c r="BK155" s="2046"/>
      <c r="BL155" s="2046"/>
      <c r="BM155" s="2046"/>
      <c r="BN155" s="2046"/>
      <c r="BO155" s="2046"/>
      <c r="BP155" s="375"/>
      <c r="BQ155" s="174"/>
      <c r="BR155" s="181"/>
      <c r="BS155" s="1802"/>
      <c r="BT155" s="1802"/>
      <c r="BU155" s="1802"/>
      <c r="BV155" s="1802"/>
      <c r="BW155" s="1802"/>
      <c r="BX155" s="1802"/>
      <c r="BY155" s="1802"/>
      <c r="BZ155" s="1802"/>
      <c r="CA155" s="1802"/>
      <c r="CB155" s="1802"/>
      <c r="CC155" s="1802"/>
      <c r="CD155" s="1802"/>
      <c r="CE155" s="1802"/>
      <c r="CF155" s="1802"/>
      <c r="CG155" s="1802"/>
      <c r="CH155" s="1802"/>
      <c r="CI155" s="1802"/>
      <c r="CJ155" s="1802"/>
      <c r="CK155" s="1802"/>
      <c r="CL155" s="1802"/>
      <c r="CM155" s="1802"/>
      <c r="CN155" s="1802"/>
      <c r="CO155" s="1802"/>
      <c r="CP155" s="1802"/>
      <c r="CQ155" s="1802"/>
      <c r="CR155" s="1802"/>
      <c r="CS155" s="1802"/>
      <c r="CT155" s="1802"/>
      <c r="CU155" s="1802"/>
      <c r="CV155" s="1802"/>
      <c r="CW155" s="1802"/>
      <c r="CX155" s="1802"/>
      <c r="CY155" s="1802"/>
      <c r="CZ155" s="1802"/>
      <c r="DA155" s="1802"/>
      <c r="DB155" s="1802"/>
      <c r="DC155" s="1802"/>
      <c r="DD155" s="1802"/>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447</v>
      </c>
      <c r="BH157" s="2045"/>
      <c r="BI157" s="2045"/>
      <c r="BJ157" s="2045"/>
      <c r="BK157" s="2045"/>
      <c r="BL157" s="2045"/>
      <c r="BM157" s="2045"/>
      <c r="BN157" s="2045"/>
      <c r="BO157" s="2045"/>
      <c r="BP157" s="383"/>
      <c r="BQ157" s="184"/>
      <c r="BR157" s="193"/>
      <c r="BS157" s="2080" t="s">
        <v>448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449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450</v>
      </c>
      <c r="E161" s="2042"/>
      <c r="F161" s="2043"/>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451</v>
      </c>
      <c r="BH161" s="2045"/>
      <c r="BI161" s="2045"/>
      <c r="BJ161" s="2045"/>
      <c r="BK161" s="2045"/>
      <c r="BL161" s="2045"/>
      <c r="BM161" s="2045"/>
      <c r="BN161" s="2045"/>
      <c r="BO161" s="2045"/>
      <c r="BP161" s="383"/>
      <c r="BQ161" s="184"/>
      <c r="BR161" s="181"/>
      <c r="BS161" s="2047" t="s">
        <v>452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453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2"/>
      <c r="BT162" s="1802"/>
      <c r="BU162" s="1802"/>
      <c r="BV162" s="1802"/>
      <c r="BW162" s="1802"/>
      <c r="BX162" s="1802"/>
      <c r="BY162" s="1802"/>
      <c r="BZ162" s="1802"/>
      <c r="CA162" s="1802"/>
      <c r="CB162" s="1802"/>
      <c r="CC162" s="1802"/>
      <c r="CD162" s="1802"/>
      <c r="CE162" s="1802"/>
      <c r="CF162" s="1802"/>
      <c r="CG162" s="1802"/>
      <c r="CH162" s="1802"/>
      <c r="CI162" s="1802"/>
      <c r="CJ162" s="1802"/>
      <c r="CK162" s="1802"/>
      <c r="CL162" s="1802"/>
      <c r="CM162" s="1802"/>
      <c r="CN162" s="1802"/>
      <c r="CO162" s="1802"/>
      <c r="CP162" s="1802"/>
      <c r="CQ162" s="1802"/>
      <c r="CR162" s="1802"/>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2"/>
      <c r="BT163" s="1802"/>
      <c r="BU163" s="1802"/>
      <c r="BV163" s="1802"/>
      <c r="BW163" s="1802"/>
      <c r="BX163" s="1802"/>
      <c r="BY163" s="1802"/>
      <c r="BZ163" s="1802"/>
      <c r="CA163" s="1802"/>
      <c r="CB163" s="1802"/>
      <c r="CC163" s="1802"/>
      <c r="CD163" s="1802"/>
      <c r="CE163" s="1802"/>
      <c r="CF163" s="1802"/>
      <c r="CG163" s="1802"/>
      <c r="CH163" s="1802"/>
      <c r="CI163" s="1802"/>
      <c r="CJ163" s="1802"/>
      <c r="CK163" s="1802"/>
      <c r="CL163" s="1802"/>
      <c r="CM163" s="1802"/>
      <c r="CN163" s="1802"/>
      <c r="CO163" s="1802"/>
      <c r="CP163" s="1802"/>
      <c r="CQ163" s="1802"/>
      <c r="CR163" s="1802"/>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2"/>
      <c r="BT164" s="1802"/>
      <c r="BU164" s="1802"/>
      <c r="BV164" s="1802"/>
      <c r="BW164" s="1802"/>
      <c r="BX164" s="1802"/>
      <c r="BY164" s="1802"/>
      <c r="BZ164" s="1802"/>
      <c r="CA164" s="1802"/>
      <c r="CB164" s="1802"/>
      <c r="CC164" s="1802"/>
      <c r="CD164" s="1802"/>
      <c r="CE164" s="1802"/>
      <c r="CF164" s="1802"/>
      <c r="CG164" s="1802"/>
      <c r="CH164" s="1802"/>
      <c r="CI164" s="1802"/>
      <c r="CJ164" s="1802"/>
      <c r="CK164" s="1802"/>
      <c r="CL164" s="1802"/>
      <c r="CM164" s="1802"/>
      <c r="CN164" s="1802"/>
      <c r="CO164" s="1802"/>
      <c r="CP164" s="1802"/>
      <c r="CQ164" s="1802"/>
      <c r="CR164" s="1802"/>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934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444</v>
      </c>
      <c r="AY168" s="1453"/>
      <c r="AZ168" s="1453"/>
      <c r="BA168" s="1453"/>
      <c r="BB168" s="1453"/>
      <c r="BC168" s="1453"/>
      <c r="BD168" s="1453"/>
      <c r="BE168" s="1453"/>
      <c r="BF168" s="1453"/>
      <c r="BL168" s="1453" t="s">
        <v>454</v>
      </c>
      <c r="BM168" s="1453"/>
      <c r="BN168" s="1453"/>
      <c r="BO168" s="1453"/>
      <c r="BP168" s="1453"/>
      <c r="BQ168" s="1453"/>
      <c r="BV168" s="2094" t="s">
        <v>455</v>
      </c>
      <c r="BW168" s="2094"/>
      <c r="BX168" s="2094"/>
      <c r="BY168" s="2094"/>
      <c r="BZ168" s="2094"/>
      <c r="CA168" s="2095"/>
      <c r="CB168" s="2096" t="s">
        <v>456</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457</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458</v>
      </c>
      <c r="T170" s="2089"/>
      <c r="U170" s="2089"/>
      <c r="V170" s="2089"/>
      <c r="W170" s="2089"/>
      <c r="X170" s="2089"/>
      <c r="Y170" s="2089"/>
      <c r="Z170" s="2089"/>
      <c r="AA170" s="2089"/>
      <c r="AB170" s="2089"/>
      <c r="AC170" s="2089"/>
      <c r="AD170" s="2089"/>
      <c r="AE170" s="2089"/>
      <c r="AF170" s="2089"/>
      <c r="AG170" s="2089"/>
      <c r="AH170" s="2089"/>
      <c r="AP170" s="2090" t="s">
        <v>459</v>
      </c>
      <c r="AQ170" s="2090"/>
      <c r="AR170" s="2090"/>
      <c r="AS170" s="2090"/>
      <c r="AT170" s="2090"/>
      <c r="AU170" s="2090"/>
      <c r="AV170" s="2090"/>
      <c r="AW170" s="2090"/>
      <c r="AX170" s="2090"/>
      <c r="DJ170" s="72"/>
    </row>
    <row r="171" spans="1:115" ht="3" customHeight="1">
      <c r="Q171" s="1814" t="s">
        <v>460</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461</v>
      </c>
      <c r="BU171" s="1490"/>
      <c r="BV171" s="1490"/>
      <c r="BW171" s="1490"/>
      <c r="BX171" s="1490"/>
      <c r="BY171" s="1490"/>
      <c r="CF171" s="1490" t="s">
        <v>739</v>
      </c>
      <c r="CG171" s="1490"/>
      <c r="CH171" s="1490"/>
      <c r="CI171" s="1490"/>
      <c r="CJ171" s="1490"/>
      <c r="CK171" s="1490"/>
      <c r="CL171" s="1490"/>
      <c r="CM171" s="1490"/>
      <c r="CN171" s="201">
        <v>2</v>
      </c>
      <c r="CO171" s="201"/>
      <c r="CP171" s="201"/>
      <c r="CQ171" s="201">
        <v>0</v>
      </c>
      <c r="CR171" s="201"/>
      <c r="CS171" s="201"/>
      <c r="CZ171" s="2109">
        <f>F194</f>
        <v>0</v>
      </c>
      <c r="DA171" s="1673"/>
      <c r="DB171" s="1712"/>
      <c r="DC171" s="1672">
        <f>I194</f>
        <v>6</v>
      </c>
      <c r="DD171" s="1673"/>
      <c r="DE171" s="1674"/>
      <c r="DJ171" s="72"/>
    </row>
    <row r="172" spans="1:115" ht="18" customHeight="1">
      <c r="E172" s="2111">
        <v>30840</v>
      </c>
      <c r="F172" s="2112"/>
      <c r="G172" s="2112"/>
      <c r="H172" s="2112"/>
      <c r="I172" s="2112"/>
      <c r="J172" s="2112"/>
      <c r="K172" s="2113"/>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2" t="s">
        <v>462</v>
      </c>
      <c r="AO172" s="2114"/>
      <c r="AP172" s="2114"/>
      <c r="AQ172" s="2114"/>
      <c r="AR172" s="2114"/>
      <c r="AS172" s="2114"/>
      <c r="AT172" s="2114"/>
      <c r="AU172" s="2114"/>
      <c r="AV172" s="2114"/>
      <c r="AW172" s="2114"/>
      <c r="AX172" s="2114"/>
      <c r="AY172" s="2114"/>
      <c r="AZ172" s="2115"/>
      <c r="BC172" s="2116" t="s">
        <v>463</v>
      </c>
      <c r="BD172" s="2117"/>
      <c r="BE172" s="2117"/>
      <c r="BF172" s="2117"/>
      <c r="BG172" s="2118"/>
      <c r="BH172" s="2119" t="s">
        <v>464</v>
      </c>
      <c r="BI172" s="2120"/>
      <c r="BJ172" s="2120"/>
      <c r="BK172" s="2120"/>
      <c r="BL172" s="2120"/>
      <c r="BM172" s="2120"/>
      <c r="BN172" s="2120"/>
      <c r="BO172" s="2121"/>
      <c r="BT172" s="1490"/>
      <c r="BU172" s="1490"/>
      <c r="BV172" s="1490"/>
      <c r="BW172" s="1490"/>
      <c r="BX172" s="1490"/>
      <c r="BY172" s="1490"/>
      <c r="BZ172" s="2122">
        <v>847</v>
      </c>
      <c r="CA172" s="2123"/>
      <c r="CB172" s="2123"/>
      <c r="CC172" s="2123"/>
      <c r="CD172" s="2123"/>
      <c r="CE172" s="2124"/>
      <c r="CF172" s="1490"/>
      <c r="CG172" s="1490"/>
      <c r="CH172" s="1490"/>
      <c r="CI172" s="1490"/>
      <c r="CJ172" s="1490"/>
      <c r="CK172" s="1490"/>
      <c r="CL172" s="1490"/>
      <c r="CM172" s="1490"/>
      <c r="CN172" s="2100">
        <v>6118</v>
      </c>
      <c r="CO172" s="2101"/>
      <c r="CP172" s="2101"/>
      <c r="CQ172" s="2101"/>
      <c r="CR172" s="2101"/>
      <c r="CS172" s="2102"/>
      <c r="CU172" s="1621" t="str">
        <f>"※"&amp;設定シート!C26</f>
        <v>※令和</v>
      </c>
      <c r="CV172" s="1621"/>
      <c r="CW172" s="1621"/>
      <c r="CX172" s="1621"/>
      <c r="CY172" s="1690"/>
      <c r="CZ172" s="1590"/>
      <c r="DA172" s="1591"/>
      <c r="DB172" s="1713"/>
      <c r="DC172" s="1675"/>
      <c r="DD172" s="1591"/>
      <c r="DE172" s="1592"/>
      <c r="DF172" s="1622" t="s">
        <v>465</v>
      </c>
      <c r="DG172" s="1621"/>
      <c r="DH172" s="1621"/>
    </row>
    <row r="173" spans="1:115" ht="3" customHeight="1">
      <c r="E173" s="109"/>
      <c r="F173" s="109"/>
      <c r="G173" s="109"/>
      <c r="H173" s="109"/>
      <c r="I173" s="109"/>
      <c r="J173" s="109"/>
      <c r="K173" s="109"/>
      <c r="L173" s="109"/>
      <c r="Q173" s="1810"/>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10"/>
      <c r="DA173" s="1677"/>
      <c r="DB173" s="1714"/>
      <c r="DC173" s="1676"/>
      <c r="DD173" s="1677"/>
      <c r="DE173" s="1678"/>
      <c r="DJ173" s="72"/>
    </row>
    <row r="174" spans="1:115" ht="10.5" customHeight="1"/>
    <row r="175" spans="1:115" ht="8.25" customHeight="1">
      <c r="B175" s="1555" t="s">
        <v>466</v>
      </c>
      <c r="C175" s="1556"/>
      <c r="D175" s="1557"/>
      <c r="E175" s="1561" t="s">
        <v>341</v>
      </c>
      <c r="F175" s="1562"/>
      <c r="G175" s="1562"/>
      <c r="H175" s="1562"/>
      <c r="I175" s="1562"/>
      <c r="J175" s="1562"/>
      <c r="K175" s="1563"/>
      <c r="L175" s="1567" t="s">
        <v>342</v>
      </c>
      <c r="M175" s="1567"/>
      <c r="N175" s="1567"/>
      <c r="O175" s="1569" t="s">
        <v>343</v>
      </c>
      <c r="P175" s="1569"/>
      <c r="Q175" s="1569"/>
      <c r="R175" s="1569"/>
      <c r="S175" s="1569"/>
      <c r="T175" s="1569"/>
      <c r="U175" s="1571" t="s">
        <v>344</v>
      </c>
      <c r="V175" s="1571"/>
      <c r="W175" s="1571"/>
      <c r="X175" s="1571"/>
      <c r="Y175" s="1571"/>
      <c r="Z175" s="1571"/>
      <c r="AA175" s="1571"/>
      <c r="AB175" s="1571"/>
      <c r="AC175" s="1571"/>
      <c r="AD175" s="1571"/>
      <c r="AE175" s="1571"/>
      <c r="AF175" s="1571"/>
      <c r="AG175" s="1571"/>
      <c r="AH175" s="1571"/>
      <c r="AI175" s="1571"/>
      <c r="AJ175" s="1571"/>
      <c r="AK175" s="1571"/>
      <c r="AL175" s="1571"/>
      <c r="AM175" s="1571" t="s">
        <v>345</v>
      </c>
      <c r="AN175" s="1571"/>
      <c r="AO175" s="1571"/>
      <c r="AP175" s="1571"/>
      <c r="AQ175" s="1571"/>
      <c r="AR175" s="1571"/>
      <c r="AS175" s="1571"/>
      <c r="AT175" s="1571"/>
      <c r="AU175" s="1571"/>
      <c r="AV175" s="1571"/>
      <c r="AW175" s="1571"/>
      <c r="AX175" s="1573"/>
      <c r="AY175" s="90"/>
      <c r="BA175" s="1621" t="s">
        <v>467</v>
      </c>
      <c r="BB175" s="1621"/>
      <c r="BC175" s="1621"/>
      <c r="BD175" s="1621"/>
      <c r="BE175" s="203"/>
      <c r="BF175" s="203"/>
      <c r="BG175" s="2125" t="s">
        <v>468</v>
      </c>
      <c r="BH175" s="2125"/>
      <c r="BI175" s="2125"/>
      <c r="BJ175" s="2125"/>
      <c r="BK175" s="2125"/>
      <c r="BL175" s="2125"/>
      <c r="BM175" s="2125"/>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1"/>
      <c r="BB176" s="1621"/>
      <c r="BC176" s="1621"/>
      <c r="BD176" s="1621"/>
      <c r="BE176" s="203"/>
      <c r="BF176" s="203"/>
      <c r="BG176" s="2125"/>
      <c r="BH176" s="2125"/>
      <c r="BI176" s="2125"/>
      <c r="BJ176" s="2125"/>
      <c r="BK176" s="2125"/>
      <c r="BL176" s="2125"/>
      <c r="BM176" s="2125"/>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355</v>
      </c>
      <c r="AN178" s="1591"/>
      <c r="AO178" s="1592"/>
      <c r="AP178" s="1575">
        <f>AQ35</f>
        <v>0</v>
      </c>
      <c r="AQ178" s="1576"/>
      <c r="AR178" s="1577"/>
      <c r="AS178" s="1584">
        <f>AT35</f>
        <v>0</v>
      </c>
      <c r="AT178" s="1576"/>
      <c r="AU178" s="1577"/>
      <c r="AV178" s="1584">
        <f>AW35</f>
        <v>0</v>
      </c>
      <c r="AW178" s="1576"/>
      <c r="AX178" s="1587"/>
      <c r="AY178" s="101"/>
      <c r="AZ178" s="1559"/>
      <c r="BA178" s="1559"/>
      <c r="BB178" s="2109">
        <v>1</v>
      </c>
      <c r="BC178" s="1673"/>
      <c r="BD178" s="1674"/>
      <c r="BH178" s="2126" t="s">
        <v>469</v>
      </c>
      <c r="BI178" s="2127"/>
      <c r="BJ178" s="2128"/>
      <c r="BK178" s="2135" t="s">
        <v>470</v>
      </c>
      <c r="BL178" s="2127"/>
      <c r="BM178" s="2136"/>
      <c r="BN178"/>
      <c r="CE178" s="1491" t="s">
        <v>471</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10"/>
      <c r="BC180" s="1677"/>
      <c r="BD180" s="1678"/>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399999999999999" customHeight="1" thickTop="1">
      <c r="F183" s="205" t="s">
        <v>740</v>
      </c>
      <c r="U183" s="1492" t="s">
        <v>741</v>
      </c>
      <c r="V183" s="1492"/>
      <c r="W183" s="1492"/>
      <c r="X183" s="1492"/>
      <c r="Y183" s="1492"/>
      <c r="Z183" s="1492"/>
      <c r="AA183" s="1492"/>
      <c r="AB183" s="1492"/>
      <c r="AC183" s="1492"/>
      <c r="AD183" s="1492"/>
      <c r="AE183" s="1492"/>
      <c r="AF183" s="1492"/>
      <c r="AG183" s="1492"/>
      <c r="AH183" s="1492"/>
      <c r="AJ183" s="205" t="s">
        <v>742</v>
      </c>
      <c r="BQ183" s="2162" t="s">
        <v>472</v>
      </c>
      <c r="BR183" s="2163"/>
      <c r="BS183" s="2164"/>
      <c r="BT183" s="2171" t="s">
        <v>473</v>
      </c>
      <c r="BU183" s="2172"/>
      <c r="BV183" s="2172"/>
      <c r="BW183" s="2172"/>
      <c r="BX183" s="2173"/>
      <c r="BY183" s="206"/>
      <c r="BZ183" s="2180"/>
      <c r="CA183" s="2180"/>
      <c r="CB183" s="2180"/>
      <c r="CC183" s="2142" t="s">
        <v>361</v>
      </c>
      <c r="CD183" s="2142"/>
      <c r="CE183" s="2142"/>
      <c r="CF183" s="2142" t="s">
        <v>381</v>
      </c>
      <c r="CG183" s="2142"/>
      <c r="CH183" s="2142"/>
      <c r="CI183" s="2142" t="s">
        <v>363</v>
      </c>
      <c r="CJ183" s="2142"/>
      <c r="CK183" s="2142"/>
      <c r="CL183" s="2142" t="s">
        <v>364</v>
      </c>
      <c r="CM183" s="2142"/>
      <c r="CN183" s="2142"/>
      <c r="CO183" s="2142" t="s">
        <v>361</v>
      </c>
      <c r="CP183" s="2142"/>
      <c r="CQ183" s="2142"/>
      <c r="CR183" s="2142" t="s">
        <v>362</v>
      </c>
      <c r="CS183" s="2142"/>
      <c r="CT183" s="2142"/>
      <c r="CU183" s="2142" t="s">
        <v>363</v>
      </c>
      <c r="CV183" s="2142"/>
      <c r="CW183" s="2142"/>
      <c r="CX183" s="2142" t="s">
        <v>364</v>
      </c>
      <c r="CY183" s="2142"/>
      <c r="CZ183" s="2142"/>
      <c r="DA183" s="2142" t="s">
        <v>361</v>
      </c>
      <c r="DB183" s="2142"/>
      <c r="DC183" s="2142"/>
      <c r="DD183" s="2142" t="s">
        <v>383</v>
      </c>
      <c r="DE183" s="2142"/>
      <c r="DF183" s="2142"/>
      <c r="DG183" s="111"/>
      <c r="DH183" s="112"/>
      <c r="DK183" s="78"/>
    </row>
    <row r="184" spans="2:115" ht="8.25" customHeight="1">
      <c r="F184" s="1632" t="s">
        <v>354</v>
      </c>
      <c r="G184" s="1611"/>
      <c r="H184" s="1612"/>
      <c r="I184" s="2150" t="s">
        <v>355</v>
      </c>
      <c r="J184" s="2151"/>
      <c r="K184" s="2152"/>
      <c r="L184" s="1561"/>
      <c r="M184" s="1562"/>
      <c r="N184" s="2141"/>
      <c r="O184" s="1610" t="s">
        <v>465</v>
      </c>
      <c r="P184" s="1611"/>
      <c r="Q184" s="1612"/>
      <c r="R184" s="1558"/>
      <c r="S184" s="1559"/>
      <c r="U184" s="1632" t="s">
        <v>354</v>
      </c>
      <c r="V184" s="1611"/>
      <c r="W184" s="1612"/>
      <c r="AA184" s="1561"/>
      <c r="AB184" s="1562"/>
      <c r="AC184" s="2141"/>
      <c r="AD184" s="1610" t="s">
        <v>465</v>
      </c>
      <c r="AE184" s="1611"/>
      <c r="AF184" s="1612"/>
      <c r="AG184" s="1558"/>
      <c r="AH184" s="1559"/>
      <c r="AJ184" s="1632" t="s">
        <v>354</v>
      </c>
      <c r="AK184" s="1611"/>
      <c r="AL184" s="1612"/>
      <c r="AM184" s="2105" t="s">
        <v>355</v>
      </c>
      <c r="AN184" s="1453"/>
      <c r="AO184" s="2106"/>
      <c r="AP184" s="1561"/>
      <c r="AQ184" s="1562"/>
      <c r="AR184" s="2141"/>
      <c r="AS184" s="1610" t="s">
        <v>38</v>
      </c>
      <c r="AT184" s="1611"/>
      <c r="AU184" s="1612"/>
      <c r="AV184" s="2105" t="s">
        <v>355</v>
      </c>
      <c r="AW184" s="1453"/>
      <c r="AX184" s="2106"/>
      <c r="AY184" s="1561"/>
      <c r="AZ184" s="1562"/>
      <c r="BA184" s="2141"/>
      <c r="BB184" s="1610" t="s">
        <v>39</v>
      </c>
      <c r="BC184" s="1611"/>
      <c r="BD184" s="1612"/>
      <c r="BE184" s="2105" t="s">
        <v>355</v>
      </c>
      <c r="BF184" s="1453"/>
      <c r="BG184" s="2106"/>
      <c r="BH184" s="1561"/>
      <c r="BI184" s="1562"/>
      <c r="BJ184" s="2141"/>
      <c r="BK184" s="1610" t="s">
        <v>356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3">
        <v>9</v>
      </c>
      <c r="G185" s="1754"/>
      <c r="H185" s="1754"/>
      <c r="I185" s="2150"/>
      <c r="J185" s="2151"/>
      <c r="K185" s="2152"/>
      <c r="L185" s="2110">
        <f>F194</f>
        <v>0</v>
      </c>
      <c r="M185" s="1677"/>
      <c r="N185" s="1714"/>
      <c r="O185" s="2110">
        <f>I194</f>
        <v>6</v>
      </c>
      <c r="P185" s="1677"/>
      <c r="Q185" s="1678"/>
      <c r="R185" s="1558"/>
      <c r="S185" s="1559"/>
      <c r="U185" s="1753">
        <v>9</v>
      </c>
      <c r="V185" s="1754"/>
      <c r="W185" s="1754"/>
      <c r="X185" s="2150" t="s">
        <v>355</v>
      </c>
      <c r="Y185" s="2151"/>
      <c r="Z185" s="2151"/>
      <c r="AA185" s="2110">
        <f>F194</f>
        <v>0</v>
      </c>
      <c r="AB185" s="1677"/>
      <c r="AC185" s="1714"/>
      <c r="AD185" s="2110">
        <f>I194</f>
        <v>6</v>
      </c>
      <c r="AE185" s="1677"/>
      <c r="AF185" s="1678"/>
      <c r="AG185" s="1558"/>
      <c r="AH185" s="1559"/>
      <c r="AJ185" s="1753"/>
      <c r="AK185" s="1754"/>
      <c r="AL185" s="1754"/>
      <c r="AM185" s="2105"/>
      <c r="AN185" s="1453"/>
      <c r="AO185" s="2106"/>
      <c r="AP185" s="1753"/>
      <c r="AQ185" s="1754"/>
      <c r="AR185" s="1755"/>
      <c r="AS185" s="2110"/>
      <c r="AT185" s="1677"/>
      <c r="AU185" s="1678"/>
      <c r="AV185" s="2105"/>
      <c r="AW185" s="1453"/>
      <c r="AX185" s="2106"/>
      <c r="AY185" s="1753"/>
      <c r="AZ185" s="1754"/>
      <c r="BA185" s="1755"/>
      <c r="BB185" s="2110"/>
      <c r="BC185" s="1677"/>
      <c r="BD185" s="1678"/>
      <c r="BE185" s="2105"/>
      <c r="BF185" s="1453"/>
      <c r="BG185" s="2106"/>
      <c r="BH185" s="1753"/>
      <c r="BI185" s="1754"/>
      <c r="BJ185" s="1755"/>
      <c r="BK185" s="1676"/>
      <c r="BL185" s="1822"/>
      <c r="BM185" s="1823"/>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4" t="s">
        <v>385</v>
      </c>
      <c r="CF186" s="1704"/>
      <c r="CG186" s="137"/>
      <c r="CH186" s="137"/>
      <c r="CI186" s="137"/>
      <c r="CJ186" s="137"/>
      <c r="CK186" s="137"/>
      <c r="CL186" s="137"/>
      <c r="CM186" s="137"/>
      <c r="CN186" s="1704" t="s">
        <v>385</v>
      </c>
      <c r="CO186" s="1704"/>
      <c r="CP186" s="137"/>
      <c r="CQ186" s="137"/>
      <c r="CR186" s="137"/>
      <c r="CS186" s="137"/>
      <c r="CT186" s="137"/>
      <c r="CU186" s="137"/>
      <c r="CV186" s="137"/>
      <c r="CW186" s="1704" t="s">
        <v>385</v>
      </c>
      <c r="CX186" s="1704"/>
      <c r="CY186" s="137"/>
      <c r="CZ186" s="137"/>
      <c r="DA186" s="137"/>
      <c r="DB186" s="137"/>
      <c r="DC186" s="137"/>
      <c r="DD186" s="137"/>
      <c r="DE186" s="137"/>
      <c r="DF186" s="137"/>
      <c r="DG186" s="137"/>
      <c r="DH186" s="209"/>
      <c r="DK186" s="78"/>
    </row>
    <row r="187" spans="2:115" ht="4.9000000000000004" customHeight="1">
      <c r="J187" s="128"/>
      <c r="K187" s="128"/>
      <c r="L187" s="128"/>
      <c r="X187" s="2157" t="s">
        <v>474</v>
      </c>
      <c r="Y187" s="2157"/>
      <c r="Z187" s="2157"/>
      <c r="AA187" s="2157"/>
      <c r="AB187" s="2157"/>
      <c r="AC187" s="2157"/>
      <c r="AD187" s="205"/>
      <c r="AF187" s="2159" t="s">
        <v>475</v>
      </c>
      <c r="AG187" s="1559" t="s">
        <v>476</v>
      </c>
      <c r="AH187" s="1559"/>
      <c r="AI187" s="1559"/>
      <c r="AL187" s="2159" t="s">
        <v>475</v>
      </c>
      <c r="AM187" s="1559" t="s">
        <v>477</v>
      </c>
      <c r="AN187" s="1559"/>
      <c r="AO187" s="1559"/>
      <c r="AR187" s="2159" t="s">
        <v>475</v>
      </c>
      <c r="AS187" s="1559" t="s">
        <v>478</v>
      </c>
      <c r="AT187" s="1559"/>
      <c r="AU187" s="1559"/>
      <c r="AX187" s="2159" t="s">
        <v>475</v>
      </c>
      <c r="AY187" s="2190" t="s">
        <v>479</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480</v>
      </c>
      <c r="BH188" s="2192"/>
      <c r="BI188" s="2192"/>
      <c r="BJ188" s="2192"/>
      <c r="BK188" s="2192"/>
      <c r="BL188" s="2192"/>
      <c r="BM188" s="2192"/>
      <c r="BN188" s="2192"/>
      <c r="BO188" s="2192"/>
      <c r="BP188" s="2193"/>
      <c r="BQ188" s="2165"/>
      <c r="BR188" s="2166"/>
      <c r="BS188" s="2167"/>
      <c r="BT188" s="2174" t="s">
        <v>481</v>
      </c>
      <c r="BU188" s="2175"/>
      <c r="BV188" s="2175"/>
      <c r="BW188" s="2175"/>
      <c r="BX188" s="2176"/>
      <c r="BY188" s="142"/>
      <c r="BZ188" s="2159"/>
      <c r="CA188" s="2159"/>
      <c r="CB188" s="2159"/>
      <c r="CC188" s="2159" t="s">
        <v>361</v>
      </c>
      <c r="CD188" s="2159"/>
      <c r="CE188" s="2159"/>
      <c r="CF188" s="2159" t="s">
        <v>381</v>
      </c>
      <c r="CG188" s="2159"/>
      <c r="CH188" s="2159"/>
      <c r="CI188" s="2159" t="s">
        <v>363</v>
      </c>
      <c r="CJ188" s="2159"/>
      <c r="CK188" s="2159"/>
      <c r="CL188" s="2159" t="s">
        <v>364</v>
      </c>
      <c r="CM188" s="2159"/>
      <c r="CN188" s="2159"/>
      <c r="CO188" s="2159" t="s">
        <v>361</v>
      </c>
      <c r="CP188" s="2159"/>
      <c r="CQ188" s="2159"/>
      <c r="CR188" s="2159" t="s">
        <v>362</v>
      </c>
      <c r="CS188" s="2159"/>
      <c r="CT188" s="2159"/>
      <c r="CU188" s="2159" t="s">
        <v>363</v>
      </c>
      <c r="CV188" s="2159"/>
      <c r="CW188" s="2159"/>
      <c r="CX188" s="2159" t="s">
        <v>364</v>
      </c>
      <c r="CY188" s="2159"/>
      <c r="CZ188" s="2159"/>
      <c r="DA188" s="2159" t="s">
        <v>361</v>
      </c>
      <c r="DB188" s="2159"/>
      <c r="DC188" s="2159"/>
      <c r="DD188" s="2159" t="s">
        <v>383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383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482</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4"/>
      <c r="CF191" s="1704"/>
      <c r="CG191" s="137"/>
      <c r="CH191" s="137"/>
      <c r="CI191" s="137"/>
      <c r="CJ191" s="137"/>
      <c r="CK191" s="137"/>
      <c r="CL191" s="137"/>
      <c r="CM191" s="137"/>
      <c r="CN191" s="1704"/>
      <c r="CO191" s="1704"/>
      <c r="CP191" s="137"/>
      <c r="CQ191" s="137"/>
      <c r="CR191" s="137"/>
      <c r="CS191" s="137"/>
      <c r="CT191" s="137"/>
      <c r="CU191" s="137"/>
      <c r="CV191" s="137"/>
      <c r="CW191" s="1704"/>
      <c r="CX191" s="1704"/>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483</v>
      </c>
      <c r="BR192" s="1817"/>
      <c r="BS192" s="1817"/>
      <c r="BT192" s="1817"/>
      <c r="BU192" s="1817"/>
      <c r="BV192" s="1817"/>
      <c r="BW192" s="1817"/>
      <c r="BX192" s="1818"/>
      <c r="BY192" s="160"/>
      <c r="BZ192" s="2208"/>
      <c r="CA192" s="2208"/>
      <c r="CB192" s="2208"/>
      <c r="CC192" s="2208" t="s">
        <v>361</v>
      </c>
      <c r="CD192" s="2208"/>
      <c r="CE192" s="2208"/>
      <c r="CF192" s="2208" t="s">
        <v>381</v>
      </c>
      <c r="CG192" s="2208"/>
      <c r="CH192" s="2208"/>
      <c r="CI192" s="2208" t="s">
        <v>363</v>
      </c>
      <c r="CJ192" s="2208"/>
      <c r="CK192" s="2208"/>
      <c r="CL192" s="2208" t="s">
        <v>364</v>
      </c>
      <c r="CM192" s="2208"/>
      <c r="CN192" s="2208"/>
      <c r="CO192" s="2208" t="s">
        <v>361</v>
      </c>
      <c r="CP192" s="2208"/>
      <c r="CQ192" s="2208"/>
      <c r="CR192" s="2208" t="s">
        <v>362</v>
      </c>
      <c r="CS192" s="2208"/>
      <c r="CT192" s="2208"/>
      <c r="CU192" s="2208" t="s">
        <v>363</v>
      </c>
      <c r="CV192" s="2208"/>
      <c r="CW192" s="2208"/>
      <c r="CX192" s="2208" t="s">
        <v>364</v>
      </c>
      <c r="CY192" s="2208"/>
      <c r="CZ192" s="2208"/>
      <c r="DA192" s="2208" t="s">
        <v>361</v>
      </c>
      <c r="DB192" s="2208"/>
      <c r="DC192" s="2208"/>
      <c r="DD192" s="2208" t="s">
        <v>383</v>
      </c>
      <c r="DE192" s="2208"/>
      <c r="DF192" s="2208"/>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3"/>
      <c r="BR193" s="1429"/>
      <c r="BS193" s="1429"/>
      <c r="BT193" s="1429"/>
      <c r="BU193" s="1429"/>
      <c r="BV193" s="1429"/>
      <c r="BW193" s="1429"/>
      <c r="BX193" s="1820"/>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8"/>
      <c r="H194" s="2213"/>
      <c r="I194" s="2099">
        <f>IF(I198=9,0,I198+1)</f>
        <v>6</v>
      </c>
      <c r="J194" s="2188"/>
      <c r="K194" s="2189"/>
      <c r="L194" s="1558" t="s">
        <v>484</v>
      </c>
      <c r="M194" s="2159"/>
      <c r="N194" s="2214"/>
      <c r="O194" s="2083">
        <v>1</v>
      </c>
      <c r="P194" s="2084"/>
      <c r="Q194" s="2087"/>
      <c r="R194" s="2215" t="s">
        <v>485</v>
      </c>
      <c r="S194" s="2159"/>
      <c r="W194" s="2216" t="s">
        <v>486</v>
      </c>
      <c r="X194" s="2209"/>
      <c r="Y194" s="2209"/>
      <c r="Z194" s="2209"/>
      <c r="AA194" s="2209"/>
      <c r="AB194" s="2209" t="s">
        <v>487</v>
      </c>
      <c r="AC194" s="2209"/>
      <c r="AD194" s="2210">
        <f>'報告書（事業主控）'!AJ30</f>
        <v>0</v>
      </c>
      <c r="AE194" s="2210"/>
      <c r="AF194" s="2210"/>
      <c r="AG194" s="2210"/>
      <c r="AH194" s="2211" t="s">
        <v>351</v>
      </c>
      <c r="AI194" s="2211"/>
      <c r="AJ194" s="2212">
        <f>'報告書（事業主控）'!AO30</f>
        <v>0</v>
      </c>
      <c r="AK194" s="2212"/>
      <c r="AL194" s="2212"/>
      <c r="AM194" s="2212"/>
      <c r="AN194" s="2212"/>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4"/>
      <c r="BR194" s="1429"/>
      <c r="BS194" s="1429"/>
      <c r="BT194" s="1429"/>
      <c r="BU194" s="1429"/>
      <c r="BV194" s="1429"/>
      <c r="BW194" s="1429"/>
      <c r="BX194" s="1820"/>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5" t="s">
        <v>488</v>
      </c>
      <c r="O195" s="2125"/>
      <c r="P195" s="2125"/>
      <c r="Q195" s="2125"/>
      <c r="R195" s="212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5"/>
      <c r="BR195" s="2206"/>
      <c r="BS195" s="2206"/>
      <c r="BT195" s="2206"/>
      <c r="BU195" s="2206"/>
      <c r="BV195" s="2206"/>
      <c r="BW195" s="2206"/>
      <c r="BX195" s="2207"/>
      <c r="BY195" s="213"/>
      <c r="BZ195" s="153"/>
      <c r="CA195" s="153"/>
      <c r="CB195" s="153"/>
      <c r="CC195" s="153"/>
      <c r="CD195" s="153"/>
      <c r="CE195" s="1728"/>
      <c r="CF195" s="1728"/>
      <c r="CG195" s="115"/>
      <c r="CH195" s="115"/>
      <c r="CI195" s="115"/>
      <c r="CJ195" s="115"/>
      <c r="CK195" s="115"/>
      <c r="CL195" s="115"/>
      <c r="CM195" s="115"/>
      <c r="CN195" s="1728"/>
      <c r="CO195" s="1728"/>
      <c r="CP195" s="115"/>
      <c r="CQ195" s="115"/>
      <c r="CR195" s="115"/>
      <c r="CS195" s="115"/>
      <c r="CT195" s="115"/>
      <c r="CU195" s="115"/>
      <c r="CV195" s="115"/>
      <c r="CW195" s="1728"/>
      <c r="CX195" s="1728"/>
      <c r="CY195" s="115"/>
      <c r="CZ195" s="115"/>
      <c r="DA195" s="115"/>
      <c r="DB195" s="115"/>
      <c r="DC195" s="115"/>
      <c r="DD195" s="115"/>
      <c r="DE195" s="115"/>
      <c r="DF195" s="115"/>
      <c r="DG195" s="115"/>
      <c r="DH195" s="117"/>
      <c r="DK195" s="78"/>
    </row>
    <row r="196" spans="2:115" ht="4.9000000000000004" customHeight="1" thickTop="1">
      <c r="B196" s="142"/>
      <c r="N196" s="2125"/>
      <c r="O196" s="2125"/>
      <c r="P196" s="2125"/>
      <c r="Q196" s="2125"/>
      <c r="R196" s="212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8" t="s">
        <v>489</v>
      </c>
      <c r="CR196" s="2239"/>
      <c r="CS196" s="2239"/>
      <c r="CT196" s="2239"/>
      <c r="CU196" s="2239"/>
      <c r="CV196" s="2239"/>
      <c r="CW196" s="2239"/>
      <c r="CX196" s="2239"/>
      <c r="CY196" s="2239"/>
      <c r="CZ196" s="2239"/>
      <c r="DA196" s="2239"/>
      <c r="DB196" s="2239"/>
      <c r="DC196" s="2239"/>
      <c r="DD196" s="2239"/>
      <c r="DE196" s="2239"/>
      <c r="DF196" s="2239"/>
      <c r="DG196" s="2239"/>
      <c r="DH196" s="2240"/>
      <c r="DK196" s="78"/>
    </row>
    <row r="197" spans="2:115" ht="19.5" customHeight="1">
      <c r="B197" s="142" t="str">
        <f>" 2．"&amp;AR54</f>
        <v xml:space="preserve"> 2．令和</v>
      </c>
      <c r="W197" s="278"/>
      <c r="X197" s="276"/>
      <c r="Y197" s="276"/>
      <c r="Z197" s="276"/>
      <c r="AA197" s="276"/>
      <c r="AB197" s="276"/>
      <c r="AC197" s="276"/>
      <c r="AD197" s="2228">
        <f>'報告書（事業主控）'!AC32</f>
        <v>0</v>
      </c>
      <c r="AE197" s="2228"/>
      <c r="AF197" s="2228"/>
      <c r="AG197" s="2228"/>
      <c r="AH197" s="2228"/>
      <c r="AI197" s="2228"/>
      <c r="AJ197" s="2228"/>
      <c r="AK197" s="2228"/>
      <c r="AL197" s="2228"/>
      <c r="AM197" s="2228"/>
      <c r="AN197" s="2228"/>
      <c r="AO197" s="2228"/>
      <c r="AP197" s="2228"/>
      <c r="AQ197" s="2228"/>
      <c r="AR197" s="2228"/>
      <c r="AS197" s="2228"/>
      <c r="AT197" s="2228"/>
      <c r="AU197" s="2228"/>
      <c r="AV197" s="2228"/>
      <c r="AW197" s="2228"/>
      <c r="AX197" s="2228"/>
      <c r="AY197" s="2228"/>
      <c r="AZ197" s="2228"/>
      <c r="BA197" s="2228"/>
      <c r="BB197" s="2228"/>
      <c r="BC197" s="2228"/>
      <c r="BD197" s="2228"/>
      <c r="BE197" s="2228"/>
      <c r="BF197" s="2228"/>
      <c r="BG197" s="2228"/>
      <c r="BH197" s="2228"/>
      <c r="BI197" s="2228"/>
      <c r="BJ197" s="2228"/>
      <c r="BK197" s="2228"/>
      <c r="BL197" s="2228"/>
      <c r="BM197" s="276"/>
      <c r="BN197" s="276"/>
      <c r="BO197" s="276"/>
      <c r="BP197" s="276"/>
      <c r="BQ197" s="171"/>
      <c r="BR197" s="2236" t="s">
        <v>490</v>
      </c>
      <c r="BS197" s="2236"/>
      <c r="BT197" s="2236"/>
      <c r="BU197" s="2236"/>
      <c r="BV197" s="2236"/>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1"/>
      <c r="CR197" s="2242"/>
      <c r="CS197" s="2242"/>
      <c r="CT197" s="2242"/>
      <c r="CU197" s="2242"/>
      <c r="CV197" s="2242"/>
      <c r="CW197" s="2242"/>
      <c r="CX197" s="2242"/>
      <c r="CY197" s="2242"/>
      <c r="CZ197" s="2242"/>
      <c r="DA197" s="2242"/>
      <c r="DB197" s="2242"/>
      <c r="DC197" s="2242"/>
      <c r="DD197" s="2242"/>
      <c r="DE197" s="2242"/>
      <c r="DF197" s="2242"/>
      <c r="DG197" s="2242"/>
      <c r="DH197" s="2243"/>
    </row>
    <row r="198" spans="2:115" ht="23.25" customHeight="1">
      <c r="B198" s="142"/>
      <c r="F198" s="2099">
        <f>IF(AV54&lt;10,"",MOD(INT(AV54/10),10))</f>
        <v>0</v>
      </c>
      <c r="G198" s="2188"/>
      <c r="H198" s="2213"/>
      <c r="I198" s="2099">
        <f>MOD(AV54,10)</f>
        <v>5</v>
      </c>
      <c r="J198" s="2188"/>
      <c r="K198" s="2189"/>
      <c r="L198" s="1558" t="s">
        <v>491</v>
      </c>
      <c r="M198" s="2159"/>
      <c r="N198" s="2159"/>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4" t="s">
        <v>487</v>
      </c>
      <c r="BS198" s="110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7" t="s">
        <v>908</v>
      </c>
      <c r="CR198" s="2237"/>
      <c r="CS198" s="2237"/>
      <c r="CT198" s="2237"/>
      <c r="CU198" s="2237"/>
      <c r="CV198" s="2237"/>
      <c r="CW198" s="2237"/>
      <c r="CX198" s="2237"/>
      <c r="CY198" s="2237"/>
      <c r="CZ198" s="2237"/>
      <c r="DA198" s="2237"/>
      <c r="DB198" s="2237"/>
      <c r="DC198" s="2237"/>
      <c r="DD198" s="2237"/>
      <c r="DE198" s="2237"/>
      <c r="DF198" s="2237"/>
      <c r="DG198" s="2237"/>
      <c r="DH198" s="2237"/>
    </row>
    <row r="199" spans="2:115" ht="23.25" customHeight="1">
      <c r="B199" s="142"/>
      <c r="W199" s="2226" t="s">
        <v>493</v>
      </c>
      <c r="X199" s="2227"/>
      <c r="Y199" s="2227"/>
      <c r="Z199" s="2227"/>
      <c r="AA199" s="2227"/>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8" t="s">
        <v>448</v>
      </c>
      <c r="AE200" s="2228"/>
      <c r="AF200" s="2228"/>
      <c r="AG200" s="2228"/>
      <c r="AH200" s="2228"/>
      <c r="AI200" s="2228"/>
      <c r="AJ200" s="2228"/>
      <c r="AK200" s="2228"/>
      <c r="AL200" s="2228"/>
      <c r="AM200" s="2228"/>
      <c r="AN200" s="2228"/>
      <c r="AO200" s="2228"/>
      <c r="AP200" s="2228"/>
      <c r="AQ200" s="2228"/>
      <c r="AR200" s="2228"/>
      <c r="AS200" s="2228"/>
      <c r="AT200" s="2228"/>
      <c r="AU200" s="2228"/>
      <c r="AV200" s="2228"/>
      <c r="AW200" s="2228"/>
      <c r="AX200" s="2228"/>
      <c r="AY200" s="2228"/>
      <c r="AZ200" s="2228"/>
      <c r="BA200" s="2228"/>
      <c r="BB200" s="2228"/>
      <c r="BC200" s="2228"/>
      <c r="BD200" s="2228"/>
      <c r="BE200" s="2228"/>
      <c r="BF200" s="2228"/>
      <c r="BG200" s="2228"/>
      <c r="BH200" s="2228"/>
      <c r="BI200" s="2228"/>
      <c r="BJ200" s="2228"/>
      <c r="BK200" s="2228"/>
      <c r="BL200" s="2228"/>
      <c r="BM200" s="2229" t="s">
        <v>494</v>
      </c>
      <c r="BN200" s="2229"/>
      <c r="BO200" s="2229"/>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29"/>
      <c r="BN201" s="2229"/>
      <c r="BO201" s="2229"/>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0" t="s">
        <v>496</v>
      </c>
      <c r="BR204" s="2231"/>
      <c r="BS204" s="2231"/>
      <c r="BT204" s="2231"/>
      <c r="BU204" s="2231"/>
      <c r="BV204" s="2231"/>
      <c r="BW204" s="2231"/>
      <c r="BX204" s="2231"/>
      <c r="BY204" s="2231"/>
      <c r="BZ204" s="2231"/>
      <c r="CA204" s="2231"/>
      <c r="CB204" s="2231"/>
      <c r="CC204" s="2231"/>
      <c r="CD204" s="2231"/>
      <c r="CE204" s="2231"/>
      <c r="CF204" s="2231"/>
      <c r="CG204" s="2231"/>
      <c r="CH204" s="2231"/>
      <c r="CI204" s="2231"/>
      <c r="CJ204" s="2231"/>
      <c r="CK204" s="2231"/>
      <c r="CL204" s="2231"/>
      <c r="CM204" s="2231"/>
      <c r="CN204" s="2231"/>
      <c r="CO204" s="2231"/>
      <c r="CP204" s="2232"/>
      <c r="CQ204" s="2233" t="s">
        <v>497</v>
      </c>
      <c r="CR204" s="2234"/>
      <c r="CS204" s="2234"/>
      <c r="CT204" s="2234"/>
      <c r="CU204" s="2234"/>
      <c r="CV204" s="2234"/>
      <c r="CW204" s="2234"/>
      <c r="CX204" s="2234"/>
      <c r="CY204" s="2234"/>
      <c r="CZ204" s="2234"/>
      <c r="DA204" s="2234"/>
      <c r="DB204" s="2234"/>
      <c r="DC204" s="2234"/>
      <c r="DD204" s="2234"/>
      <c r="DE204" s="2234"/>
      <c r="DF204" s="2234"/>
      <c r="DG204" s="2234"/>
      <c r="DH204" s="2235"/>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4" t="s">
        <v>560</v>
      </c>
      <c r="BD2" s="2245"/>
      <c r="BE2" s="2245"/>
      <c r="BF2" s="2245"/>
      <c r="BG2" s="2245"/>
      <c r="BH2" s="2245"/>
      <c r="BI2" s="2245"/>
      <c r="BJ2" s="2245"/>
      <c r="BK2" s="2245"/>
      <c r="BL2" s="2245"/>
      <c r="BM2" s="2245"/>
      <c r="BN2" s="2245"/>
      <c r="BO2" s="2245"/>
      <c r="BP2" s="2246"/>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250" t="s">
        <v>561</v>
      </c>
      <c r="G3" s="2250"/>
      <c r="H3" s="2250"/>
      <c r="I3" s="2250" t="s">
        <v>562</v>
      </c>
      <c r="J3" s="2250"/>
      <c r="K3" s="2250"/>
      <c r="L3" s="478"/>
      <c r="M3" s="475"/>
      <c r="N3" s="475"/>
      <c r="O3" s="475"/>
      <c r="P3" s="475"/>
      <c r="Q3" s="475"/>
      <c r="R3" s="475"/>
      <c r="S3" s="475"/>
      <c r="T3" s="475"/>
      <c r="U3" s="475"/>
      <c r="V3" s="475"/>
      <c r="W3" s="475"/>
      <c r="X3" s="475"/>
      <c r="Y3" s="475"/>
      <c r="Z3" s="475"/>
      <c r="AA3" s="475"/>
      <c r="AB3" s="479"/>
      <c r="AC3" s="2251" t="s">
        <v>563</v>
      </c>
      <c r="AD3" s="2251"/>
      <c r="AE3" s="2251"/>
      <c r="AF3" s="2251"/>
      <c r="AG3" s="2251"/>
      <c r="AH3" s="2251"/>
      <c r="AI3" s="2251"/>
      <c r="AJ3" s="2251"/>
      <c r="AK3" s="2251"/>
      <c r="AL3" s="2251"/>
      <c r="AM3" s="2251"/>
      <c r="AN3" s="2251"/>
      <c r="AO3" s="479"/>
      <c r="AP3" s="475"/>
      <c r="AQ3" s="2251" t="s">
        <v>564</v>
      </c>
      <c r="AR3" s="2251"/>
      <c r="AS3" s="2251"/>
      <c r="AT3" s="2251"/>
      <c r="AU3" s="2251"/>
      <c r="AV3" s="2251"/>
      <c r="AW3" s="2251"/>
      <c r="AX3" s="2251"/>
      <c r="AY3" s="2251"/>
      <c r="AZ3" s="2251"/>
      <c r="BA3" s="2251"/>
      <c r="BB3" s="2251"/>
      <c r="BC3" s="2247"/>
      <c r="BD3" s="2248"/>
      <c r="BE3" s="2248"/>
      <c r="BF3" s="2248"/>
      <c r="BG3" s="2248"/>
      <c r="BH3" s="2248"/>
      <c r="BI3" s="2248"/>
      <c r="BJ3" s="2248"/>
      <c r="BK3" s="2248"/>
      <c r="BL3" s="2248"/>
      <c r="BM3" s="2248"/>
      <c r="BN3" s="2248"/>
      <c r="BO3" s="2248"/>
      <c r="BP3" s="2249"/>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250"/>
      <c r="G4" s="2250"/>
      <c r="H4" s="2250"/>
      <c r="I4" s="2250"/>
      <c r="J4" s="2250"/>
      <c r="K4" s="2250"/>
      <c r="L4" s="478"/>
      <c r="M4" s="475"/>
      <c r="N4" s="475"/>
      <c r="O4" s="475"/>
      <c r="P4" s="475"/>
      <c r="Q4" s="475"/>
      <c r="R4" s="475"/>
      <c r="S4" s="475"/>
      <c r="T4" s="475"/>
      <c r="U4" s="475"/>
      <c r="V4" s="475"/>
      <c r="W4" s="475"/>
      <c r="X4" s="475"/>
      <c r="Y4" s="475"/>
      <c r="Z4" s="475"/>
      <c r="AA4" s="479"/>
      <c r="AB4" s="479"/>
      <c r="AC4" s="2251"/>
      <c r="AD4" s="2251"/>
      <c r="AE4" s="2251"/>
      <c r="AF4" s="2251"/>
      <c r="AG4" s="2251"/>
      <c r="AH4" s="2251"/>
      <c r="AI4" s="2251"/>
      <c r="AJ4" s="2251"/>
      <c r="AK4" s="2251"/>
      <c r="AL4" s="2251"/>
      <c r="AM4" s="2251"/>
      <c r="AN4" s="2251"/>
      <c r="AO4" s="479"/>
      <c r="AP4" s="475"/>
      <c r="AQ4" s="2251"/>
      <c r="AR4" s="2251"/>
      <c r="AS4" s="2251"/>
      <c r="AT4" s="2251"/>
      <c r="AU4" s="2251"/>
      <c r="AV4" s="2251"/>
      <c r="AW4" s="2251"/>
      <c r="AX4" s="2251"/>
      <c r="AY4" s="2251"/>
      <c r="AZ4" s="2251"/>
      <c r="BA4" s="2251"/>
      <c r="BB4" s="2251"/>
      <c r="BC4" s="2252" t="s">
        <v>565</v>
      </c>
      <c r="BD4" s="2253"/>
      <c r="BE4" s="2253"/>
      <c r="BF4" s="2253"/>
      <c r="BG4" s="2253"/>
      <c r="BH4" s="2253"/>
      <c r="BI4" s="2253"/>
      <c r="BJ4" s="2253"/>
      <c r="BK4" s="2253"/>
      <c r="BL4" s="2253"/>
      <c r="BM4" s="2253"/>
      <c r="BN4" s="2253"/>
      <c r="BO4" s="2253"/>
      <c r="BP4" s="2254"/>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6">
        <f>申告書記入イメージ!F27</f>
        <v>3</v>
      </c>
      <c r="J5" s="2256"/>
      <c r="K5" s="2256"/>
      <c r="L5" s="2256">
        <f>申告書記入イメージ!J27</f>
        <v>2</v>
      </c>
      <c r="M5" s="2256"/>
      <c r="N5" s="2256"/>
      <c r="O5" s="2256">
        <f>申告書記入イメージ!N27</f>
        <v>7</v>
      </c>
      <c r="P5" s="2256"/>
      <c r="Q5" s="2256"/>
      <c r="R5" s="2256">
        <f>申告書記入イメージ!R27</f>
        <v>0</v>
      </c>
      <c r="S5" s="2256"/>
      <c r="T5" s="2256"/>
      <c r="U5" s="2256">
        <f>申告書記入イメージ!V27</f>
        <v>1</v>
      </c>
      <c r="V5" s="2256"/>
      <c r="W5" s="2256"/>
      <c r="X5" s="481"/>
      <c r="Y5" s="482"/>
      <c r="Z5" s="475"/>
      <c r="AA5" s="475"/>
      <c r="AB5" s="475"/>
      <c r="AC5" s="2255"/>
      <c r="AD5" s="2256"/>
      <c r="AE5" s="2257"/>
      <c r="AF5" s="2255"/>
      <c r="AG5" s="2256"/>
      <c r="AH5" s="2257"/>
      <c r="AI5" s="475"/>
      <c r="AJ5" s="475"/>
      <c r="AK5" s="475"/>
      <c r="AL5" s="475"/>
      <c r="AM5" s="475"/>
      <c r="AN5" s="475"/>
      <c r="AO5" s="475"/>
      <c r="AP5" s="475"/>
      <c r="AQ5" s="2255"/>
      <c r="AR5" s="2256"/>
      <c r="AS5" s="2257"/>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8" t="s">
        <v>568</v>
      </c>
      <c r="AX6" s="2259"/>
      <c r="AY6" s="2259"/>
      <c r="AZ6" s="2259"/>
      <c r="BA6" s="2259"/>
      <c r="BB6" s="2259"/>
      <c r="BC6" s="2259"/>
      <c r="BD6" s="2259"/>
      <c r="BE6" s="2259"/>
      <c r="BF6" s="2259"/>
      <c r="BG6" s="2259"/>
      <c r="BH6" s="2259"/>
      <c r="BI6" s="2259"/>
      <c r="BJ6" s="2259"/>
      <c r="BK6" s="2259"/>
      <c r="BL6" s="2259"/>
      <c r="BM6" s="2259"/>
      <c r="BN6" s="2259"/>
      <c r="BO6" s="2259"/>
      <c r="BP6" s="2259"/>
      <c r="BQ6" s="2259"/>
      <c r="BR6" s="2259"/>
      <c r="BS6" s="2260"/>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261" t="s">
        <v>569</v>
      </c>
      <c r="C7" s="2262"/>
      <c r="D7" s="2263"/>
      <c r="E7" s="2267" t="s">
        <v>570</v>
      </c>
      <c r="F7" s="2268"/>
      <c r="G7" s="2268"/>
      <c r="H7" s="2268"/>
      <c r="I7" s="2268"/>
      <c r="J7" s="2269"/>
      <c r="K7" s="486" t="s">
        <v>571</v>
      </c>
      <c r="L7" s="487"/>
      <c r="M7" s="488"/>
      <c r="N7" s="2267" t="s">
        <v>572</v>
      </c>
      <c r="O7" s="2268"/>
      <c r="P7" s="2268"/>
      <c r="Q7" s="2268"/>
      <c r="R7" s="2268"/>
      <c r="S7" s="2269"/>
      <c r="T7" s="2270" t="s">
        <v>19</v>
      </c>
      <c r="U7" s="2271"/>
      <c r="V7" s="2271"/>
      <c r="W7" s="2271"/>
      <c r="X7" s="2271"/>
      <c r="Y7" s="2271"/>
      <c r="Z7" s="2271"/>
      <c r="AA7" s="2271"/>
      <c r="AB7" s="2271"/>
      <c r="AC7" s="2271"/>
      <c r="AD7" s="2271"/>
      <c r="AE7" s="2271"/>
      <c r="AF7" s="2271"/>
      <c r="AG7" s="2271"/>
      <c r="AH7" s="2271"/>
      <c r="AI7" s="2271"/>
      <c r="AJ7" s="2271"/>
      <c r="AK7" s="2272"/>
      <c r="AL7" s="2270" t="s">
        <v>573</v>
      </c>
      <c r="AM7" s="2271"/>
      <c r="AN7" s="2271"/>
      <c r="AO7" s="2271"/>
      <c r="AP7" s="2271"/>
      <c r="AQ7" s="2271"/>
      <c r="AR7" s="2271"/>
      <c r="AS7" s="2272"/>
      <c r="AT7" s="475"/>
      <c r="AU7" s="475"/>
      <c r="AV7" s="475"/>
      <c r="AW7" s="2273" t="s">
        <v>346</v>
      </c>
      <c r="AX7" s="2274"/>
      <c r="AY7" s="2274"/>
      <c r="AZ7" s="2274"/>
      <c r="BA7" s="2275"/>
      <c r="BB7" s="2276" t="s">
        <v>347</v>
      </c>
      <c r="BC7" s="2277"/>
      <c r="BD7" s="2277"/>
      <c r="BE7" s="2277"/>
      <c r="BF7" s="2277"/>
      <c r="BG7" s="2278"/>
      <c r="BH7" s="2273" t="s">
        <v>574</v>
      </c>
      <c r="BI7" s="2274"/>
      <c r="BJ7" s="2274"/>
      <c r="BK7" s="2274"/>
      <c r="BL7" s="2274"/>
      <c r="BM7" s="2274"/>
      <c r="BN7" s="2275"/>
      <c r="BO7" s="2284" t="s">
        <v>575</v>
      </c>
      <c r="BP7" s="2285"/>
      <c r="BQ7" s="2285"/>
      <c r="BR7" s="2285"/>
      <c r="BS7" s="2286"/>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4"/>
      <c r="C8" s="2265"/>
      <c r="D8" s="2266"/>
      <c r="E8" s="2287" t="str">
        <f>IF(申告書記入イメージ!M35=0,"",申告書記入イメージ!G35)</f>
        <v/>
      </c>
      <c r="F8" s="2288"/>
      <c r="G8" s="2288"/>
      <c r="H8" s="2289" t="str">
        <f>IF(申告書記入イメージ!M35=0,"",申告書記入イメージ!J35)</f>
        <v/>
      </c>
      <c r="I8" s="2288"/>
      <c r="J8" s="2290"/>
      <c r="K8" s="2287" t="str">
        <f>IF(申告書記入イメージ!M35=0,"",申告書記入イメージ!M35)</f>
        <v/>
      </c>
      <c r="L8" s="2288"/>
      <c r="M8" s="2290"/>
      <c r="N8" s="2287" t="str">
        <f>IF(申告書記入イメージ!M35=0,"",申告書記入イメージ!P35)</f>
        <v/>
      </c>
      <c r="O8" s="2288"/>
      <c r="P8" s="2288"/>
      <c r="Q8" s="2289" t="str">
        <f>IF(申告書記入イメージ!M35=0,"",申告書記入イメージ!S35)</f>
        <v/>
      </c>
      <c r="R8" s="2288"/>
      <c r="S8" s="2290"/>
      <c r="T8" s="2291" t="str">
        <f>IF(申告書記入イメージ!M35=0,"",申告書記入イメージ!V35)</f>
        <v/>
      </c>
      <c r="U8" s="2280"/>
      <c r="V8" s="2280"/>
      <c r="W8" s="2279" t="str">
        <f>IF(申告書記入イメージ!M35=0,"",申告書記入イメージ!Y35)</f>
        <v/>
      </c>
      <c r="X8" s="2280"/>
      <c r="Y8" s="2280"/>
      <c r="Z8" s="2279" t="str">
        <f>IF(申告書記入イメージ!M35=0,"",申告書記入イメージ!AB35)</f>
        <v/>
      </c>
      <c r="AA8" s="2280"/>
      <c r="AB8" s="2280"/>
      <c r="AC8" s="2279" t="str">
        <f>IF(申告書記入イメージ!M35=0,"",申告書記入イメージ!AE35)</f>
        <v/>
      </c>
      <c r="AD8" s="2280"/>
      <c r="AE8" s="2280"/>
      <c r="AF8" s="2279" t="str">
        <f>IF(申告書記入イメージ!M35=0,"",申告書記入イメージ!AH35)</f>
        <v/>
      </c>
      <c r="AG8" s="2280"/>
      <c r="AH8" s="2280"/>
      <c r="AI8" s="2279" t="str">
        <f>IF(申告書記入イメージ!M35=0,"",申告書記入イメージ!AK35)</f>
        <v/>
      </c>
      <c r="AJ8" s="2280"/>
      <c r="AK8" s="2281"/>
      <c r="AL8" s="2282" t="s">
        <v>577</v>
      </c>
      <c r="AM8" s="2283"/>
      <c r="AN8" s="2289" t="str">
        <f>IF(申告書記入イメージ!M35=0,"",申告書記入イメージ!AQ35)</f>
        <v/>
      </c>
      <c r="AO8" s="2288"/>
      <c r="AP8" s="2289" t="str">
        <f>IF(申告書記入イメージ!M35=0,"",申告書記入イメージ!AT35)</f>
        <v/>
      </c>
      <c r="AQ8" s="2288"/>
      <c r="AR8" s="2289" t="str">
        <f>IF(申告書記入イメージ!M35=0,"",申告書記入イメージ!AW35)</f>
        <v/>
      </c>
      <c r="AS8" s="2290"/>
      <c r="AT8" s="483" t="s">
        <v>578</v>
      </c>
      <c r="AU8" s="475"/>
      <c r="AV8" s="475"/>
      <c r="AW8" s="2292"/>
      <c r="AX8" s="2293"/>
      <c r="AY8" s="2293"/>
      <c r="AZ8" s="2293"/>
      <c r="BA8" s="2294"/>
      <c r="BB8" s="2292"/>
      <c r="BC8" s="2293"/>
      <c r="BD8" s="2293"/>
      <c r="BE8" s="2293"/>
      <c r="BF8" s="2293"/>
      <c r="BG8" s="2294"/>
      <c r="BH8" s="2295"/>
      <c r="BI8" s="2296"/>
      <c r="BJ8" s="2296"/>
      <c r="BK8" s="2296"/>
      <c r="BL8" s="2296"/>
      <c r="BM8" s="2296"/>
      <c r="BN8" s="2297"/>
      <c r="BO8" s="2292"/>
      <c r="BP8" s="2293"/>
      <c r="BQ8" s="2293"/>
      <c r="BR8" s="2293"/>
      <c r="BS8" s="229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8" t="s">
        <v>580</v>
      </c>
      <c r="D10" s="2308"/>
      <c r="E10" s="2308"/>
      <c r="F10" s="475"/>
      <c r="G10" s="475"/>
      <c r="H10" s="2298" t="s">
        <v>7</v>
      </c>
      <c r="I10" s="2298"/>
      <c r="J10" s="2298"/>
      <c r="K10" s="2298"/>
      <c r="L10" s="475"/>
      <c r="M10" s="475"/>
      <c r="N10" s="2298" t="s">
        <v>8</v>
      </c>
      <c r="O10" s="2298"/>
      <c r="P10" s="2298"/>
      <c r="Q10" s="2298"/>
      <c r="R10" s="475"/>
      <c r="S10" s="475"/>
      <c r="T10" s="2298" t="s">
        <v>567</v>
      </c>
      <c r="U10" s="2298"/>
      <c r="V10" s="2298"/>
      <c r="W10" s="2298"/>
      <c r="X10" s="475"/>
      <c r="Y10" s="475"/>
      <c r="Z10" s="475"/>
      <c r="AA10" s="475"/>
      <c r="AB10" s="475"/>
      <c r="AC10" s="2308" t="s">
        <v>580</v>
      </c>
      <c r="AD10" s="2308"/>
      <c r="AE10" s="2308"/>
      <c r="AF10" s="475"/>
      <c r="AG10" s="475"/>
      <c r="AH10" s="2298" t="s">
        <v>7</v>
      </c>
      <c r="AI10" s="2298"/>
      <c r="AJ10" s="2298"/>
      <c r="AK10" s="2298"/>
      <c r="AL10" s="475"/>
      <c r="AM10" s="475"/>
      <c r="AN10" s="2298" t="s">
        <v>8</v>
      </c>
      <c r="AO10" s="2298"/>
      <c r="AP10" s="2298"/>
      <c r="AQ10" s="2298"/>
      <c r="AR10" s="475"/>
      <c r="AS10" s="475"/>
      <c r="AT10" s="2298" t="s">
        <v>567</v>
      </c>
      <c r="AU10" s="2298"/>
      <c r="AV10" s="2298"/>
      <c r="AW10" s="2298"/>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4"/>
      <c r="D11" s="2305"/>
      <c r="E11" s="2306"/>
      <c r="F11" s="2307" t="s">
        <v>581</v>
      </c>
      <c r="G11" s="2308"/>
      <c r="H11" s="2304"/>
      <c r="I11" s="2305"/>
      <c r="J11" s="2305"/>
      <c r="K11" s="2306"/>
      <c r="L11" s="2307" t="s">
        <v>581</v>
      </c>
      <c r="M11" s="2308"/>
      <c r="N11" s="2304"/>
      <c r="O11" s="2305"/>
      <c r="P11" s="2305"/>
      <c r="Q11" s="2306"/>
      <c r="R11" s="2307" t="s">
        <v>581</v>
      </c>
      <c r="S11" s="2308"/>
      <c r="T11" s="2304"/>
      <c r="U11" s="2305"/>
      <c r="V11" s="2305"/>
      <c r="W11" s="2306"/>
      <c r="X11" s="489" t="s">
        <v>582</v>
      </c>
      <c r="Y11" s="475"/>
      <c r="Z11" s="475"/>
      <c r="AA11" s="475"/>
      <c r="AB11" s="475"/>
      <c r="AC11" s="2304"/>
      <c r="AD11" s="2305"/>
      <c r="AE11" s="2306"/>
      <c r="AF11" s="2307" t="s">
        <v>581</v>
      </c>
      <c r="AG11" s="2308"/>
      <c r="AH11" s="2304"/>
      <c r="AI11" s="2305"/>
      <c r="AJ11" s="2305"/>
      <c r="AK11" s="2306"/>
      <c r="AL11" s="2307" t="s">
        <v>581</v>
      </c>
      <c r="AM11" s="2308"/>
      <c r="AN11" s="2304"/>
      <c r="AO11" s="2305"/>
      <c r="AP11" s="2305"/>
      <c r="AQ11" s="2306"/>
      <c r="AR11" s="2307" t="s">
        <v>581</v>
      </c>
      <c r="AS11" s="2308"/>
      <c r="AT11" s="2304"/>
      <c r="AU11" s="2305"/>
      <c r="AV11" s="2305"/>
      <c r="AW11" s="2306"/>
      <c r="AX11" s="489" t="s">
        <v>583</v>
      </c>
      <c r="AY11" s="475"/>
      <c r="AZ11" s="475"/>
      <c r="BA11" s="475"/>
      <c r="BB11" s="475"/>
      <c r="BC11" s="475"/>
      <c r="BD11" s="475"/>
      <c r="BE11" s="475"/>
      <c r="BF11" s="2304"/>
      <c r="BG11" s="2305"/>
      <c r="BH11" s="2305"/>
      <c r="BI11" s="2306"/>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09" t="s">
        <v>99</v>
      </c>
      <c r="N13" s="2309"/>
      <c r="O13" s="475"/>
      <c r="P13" s="475"/>
      <c r="Q13" s="475"/>
      <c r="R13" s="491"/>
      <c r="S13" s="491"/>
      <c r="T13" s="491"/>
      <c r="U13" s="491"/>
      <c r="V13" s="491"/>
      <c r="W13" s="491"/>
      <c r="X13" s="491"/>
      <c r="Y13" s="491"/>
      <c r="Z13" s="491"/>
      <c r="AA13" s="491"/>
      <c r="AB13" s="2309" t="s">
        <v>99</v>
      </c>
      <c r="AC13" s="2309"/>
      <c r="AD13" s="475"/>
      <c r="AE13" s="475"/>
      <c r="AF13" s="475"/>
      <c r="AG13" s="475"/>
      <c r="AH13" s="475"/>
      <c r="AI13" s="475"/>
      <c r="AJ13" s="475"/>
      <c r="AK13" s="475"/>
      <c r="AL13" s="475"/>
      <c r="AM13" s="475"/>
      <c r="AN13" s="475"/>
      <c r="AO13" s="2310"/>
      <c r="AP13" s="2310"/>
      <c r="AQ13" s="2310"/>
      <c r="AR13" s="2310"/>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6"/>
      <c r="D14" s="2323"/>
      <c r="E14" s="2323"/>
      <c r="F14" s="2323"/>
      <c r="G14" s="2323"/>
      <c r="H14" s="2323"/>
      <c r="I14" s="2323"/>
      <c r="J14" s="2323"/>
      <c r="K14" s="2323"/>
      <c r="L14" s="2323"/>
      <c r="M14" s="2323"/>
      <c r="N14" s="2324"/>
      <c r="O14" s="492" t="s">
        <v>588</v>
      </c>
      <c r="P14" s="475"/>
      <c r="Q14" s="475"/>
      <c r="R14" s="2302"/>
      <c r="S14" s="2303"/>
      <c r="T14" s="2303"/>
      <c r="U14" s="2303"/>
      <c r="V14" s="2303"/>
      <c r="W14" s="2303"/>
      <c r="X14" s="2303"/>
      <c r="Y14" s="2303"/>
      <c r="Z14" s="2303"/>
      <c r="AA14" s="2303"/>
      <c r="AB14" s="2303"/>
      <c r="AC14" s="2325"/>
      <c r="AD14" s="483" t="s">
        <v>589</v>
      </c>
      <c r="AE14" s="475"/>
      <c r="AF14" s="475"/>
      <c r="AG14" s="475"/>
      <c r="AH14" s="475"/>
      <c r="AI14" s="475"/>
      <c r="AJ14" s="475"/>
      <c r="AK14" s="475"/>
      <c r="AL14" s="475"/>
      <c r="AM14" s="475"/>
      <c r="AN14" s="475"/>
      <c r="AO14" s="475"/>
      <c r="AP14" s="475"/>
      <c r="AQ14" s="483"/>
      <c r="AR14" s="475"/>
      <c r="AS14" s="475"/>
      <c r="AT14" s="475"/>
      <c r="AU14" s="2299"/>
      <c r="AV14" s="2300"/>
      <c r="AW14" s="2301"/>
      <c r="AX14" s="483" t="s">
        <v>590</v>
      </c>
      <c r="AY14" s="475"/>
      <c r="AZ14" s="475"/>
      <c r="BA14" s="475"/>
      <c r="BB14" s="475"/>
      <c r="BC14" s="2299"/>
      <c r="BD14" s="2300"/>
      <c r="BE14" s="2301"/>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327" t="s">
        <v>593</v>
      </c>
      <c r="B16" s="2328"/>
      <c r="C16" s="2329"/>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2" t="str">
        <f>申告書記入イメージ!AR54</f>
        <v>令和</v>
      </c>
      <c r="AG16" s="2312"/>
      <c r="AH16" s="2312"/>
      <c r="AI16" s="2312"/>
      <c r="AJ16" s="2311" t="str">
        <f>申告書記入イメージ!AV54</f>
        <v>5</v>
      </c>
      <c r="AK16" s="2312"/>
      <c r="AL16" s="2312"/>
      <c r="AM16" s="2312" t="s">
        <v>7</v>
      </c>
      <c r="AN16" s="2312"/>
      <c r="AO16" s="496"/>
      <c r="AP16" s="2312">
        <f>申告書記入イメージ!BA54</f>
        <v>4</v>
      </c>
      <c r="AQ16" s="2312"/>
      <c r="AR16" s="2312"/>
      <c r="AS16" s="2312" t="s">
        <v>8</v>
      </c>
      <c r="AT16" s="2312"/>
      <c r="AU16" s="496"/>
      <c r="AV16" s="2312">
        <f>申告書記入イメージ!BF54</f>
        <v>1</v>
      </c>
      <c r="AW16" s="2312"/>
      <c r="AX16" s="2312"/>
      <c r="AY16" s="2312" t="s">
        <v>567</v>
      </c>
      <c r="AZ16" s="2312"/>
      <c r="BA16" s="496"/>
      <c r="BB16" s="496"/>
      <c r="BC16" s="496" t="s">
        <v>596</v>
      </c>
      <c r="BD16" s="496"/>
      <c r="BE16" s="496"/>
      <c r="BF16" s="496"/>
      <c r="BG16" s="496"/>
      <c r="BH16" s="496"/>
      <c r="BI16" s="496"/>
      <c r="BJ16" s="2312" t="str">
        <f>申告書記入イメージ!BQ54</f>
        <v>令和</v>
      </c>
      <c r="BK16" s="2312"/>
      <c r="BL16" s="2312"/>
      <c r="BM16" s="2312"/>
      <c r="BN16" s="2311" t="str">
        <f>申告書記入イメージ!BU54</f>
        <v>6</v>
      </c>
      <c r="BO16" s="2312"/>
      <c r="BP16" s="2312"/>
      <c r="BQ16" s="2312" t="s">
        <v>7</v>
      </c>
      <c r="BR16" s="2312"/>
      <c r="BS16" s="496"/>
      <c r="BT16" s="2312">
        <f>申告書記入イメージ!BZ54</f>
        <v>3</v>
      </c>
      <c r="BU16" s="2312"/>
      <c r="BV16" s="2312"/>
      <c r="BW16" s="2312" t="s">
        <v>8</v>
      </c>
      <c r="BX16" s="2312"/>
      <c r="BY16" s="496"/>
      <c r="BZ16" s="2312">
        <f>申告書記入イメージ!CE54</f>
        <v>31</v>
      </c>
      <c r="CA16" s="2312"/>
      <c r="CB16" s="2312"/>
      <c r="CC16" s="2312" t="s">
        <v>567</v>
      </c>
      <c r="CD16" s="2312"/>
      <c r="CE16" s="496"/>
      <c r="CF16" s="496"/>
      <c r="CG16" s="496" t="s">
        <v>597</v>
      </c>
      <c r="CH16" s="496"/>
      <c r="CI16" s="496"/>
      <c r="CJ16" s="496"/>
      <c r="CK16" s="497"/>
      <c r="CL16" s="2336" t="s">
        <v>598</v>
      </c>
      <c r="CM16" s="2336"/>
      <c r="CN16" s="2336" t="s">
        <v>599</v>
      </c>
      <c r="CO16" s="2336"/>
    </row>
    <row r="17" spans="1:93">
      <c r="A17" s="2330"/>
      <c r="B17" s="2331"/>
      <c r="C17" s="2332"/>
      <c r="D17" s="498"/>
      <c r="E17" s="498" t="s">
        <v>600</v>
      </c>
      <c r="F17" s="498"/>
      <c r="G17" s="498"/>
      <c r="H17" s="498"/>
      <c r="I17" s="498"/>
      <c r="J17" s="498"/>
      <c r="K17" s="498" t="s">
        <v>601</v>
      </c>
      <c r="L17" s="498"/>
      <c r="M17" s="498"/>
      <c r="N17" s="498"/>
      <c r="O17" s="498"/>
      <c r="P17" s="499"/>
      <c r="Q17" s="500"/>
      <c r="R17" s="2342" t="s">
        <v>602</v>
      </c>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501"/>
      <c r="AS17" s="502"/>
      <c r="AT17" s="503" t="s">
        <v>603</v>
      </c>
      <c r="AU17" s="504"/>
      <c r="AV17" s="505"/>
      <c r="AW17" s="505"/>
      <c r="AX17" s="505"/>
      <c r="AY17" s="505"/>
      <c r="AZ17" s="505"/>
      <c r="BA17" s="505"/>
      <c r="BB17" s="505"/>
      <c r="BC17" s="505"/>
      <c r="BD17" s="505"/>
      <c r="BE17" s="505"/>
      <c r="BF17" s="505"/>
      <c r="BG17" s="506"/>
      <c r="BH17" s="499"/>
      <c r="BI17" s="2343" t="s">
        <v>604</v>
      </c>
      <c r="BJ17" s="2343"/>
      <c r="BK17" s="2343"/>
      <c r="BL17" s="2343"/>
      <c r="BM17" s="2343"/>
      <c r="BN17" s="2343"/>
      <c r="BO17" s="2343"/>
      <c r="BP17" s="2343"/>
      <c r="BQ17" s="2343"/>
      <c r="BR17" s="2343"/>
      <c r="BS17" s="2343"/>
      <c r="BT17" s="2343"/>
      <c r="BU17" s="2343"/>
      <c r="BV17" s="2343"/>
      <c r="BW17" s="2343"/>
      <c r="BX17" s="2343"/>
      <c r="BY17" s="2343"/>
      <c r="BZ17" s="2343"/>
      <c r="CA17" s="2343"/>
      <c r="CB17" s="2343"/>
      <c r="CC17" s="2343"/>
      <c r="CD17" s="2343"/>
      <c r="CE17" s="2343"/>
      <c r="CF17" s="2343"/>
      <c r="CG17" s="2343"/>
      <c r="CH17" s="2343"/>
      <c r="CI17" s="2343"/>
      <c r="CJ17" s="2343"/>
      <c r="CK17" s="507"/>
      <c r="CL17" s="2336"/>
      <c r="CM17" s="2336"/>
      <c r="CN17" s="2336"/>
      <c r="CO17" s="2336"/>
    </row>
    <row r="18" spans="1:93">
      <c r="A18" s="2330"/>
      <c r="B18" s="2331"/>
      <c r="C18" s="2332"/>
      <c r="D18" s="2344" t="s">
        <v>605</v>
      </c>
      <c r="E18" s="2344"/>
      <c r="F18" s="2344"/>
      <c r="G18" s="2344"/>
      <c r="H18" s="2344"/>
      <c r="I18" s="2344"/>
      <c r="J18" s="2344"/>
      <c r="K18" s="2344"/>
      <c r="L18" s="2344"/>
      <c r="M18" s="2344"/>
      <c r="N18" s="2344"/>
      <c r="O18" s="2344"/>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6"/>
      <c r="CM18" s="2336"/>
      <c r="CN18" s="2336"/>
      <c r="CO18" s="2336"/>
    </row>
    <row r="19" spans="1:93">
      <c r="A19" s="2330"/>
      <c r="B19" s="2331"/>
      <c r="C19" s="2332"/>
      <c r="D19" s="2345"/>
      <c r="E19" s="2345"/>
      <c r="F19" s="2345"/>
      <c r="G19" s="2345"/>
      <c r="H19" s="2345"/>
      <c r="I19" s="2345"/>
      <c r="J19" s="2345"/>
      <c r="K19" s="2345"/>
      <c r="L19" s="2345"/>
      <c r="M19" s="2345"/>
      <c r="N19" s="2345"/>
      <c r="O19" s="2345"/>
      <c r="P19" s="514"/>
      <c r="Q19" s="515"/>
      <c r="R19" s="515"/>
      <c r="S19" s="515"/>
      <c r="T19" s="516"/>
      <c r="U19" s="516"/>
      <c r="V19" s="516"/>
      <c r="W19" s="516"/>
      <c r="X19" s="2313" t="str">
        <f>申告書記入イメージ!V61</f>
        <v/>
      </c>
      <c r="Y19" s="2313"/>
      <c r="Z19" s="2313" t="str">
        <f>申告書記入イメージ!Y61</f>
        <v/>
      </c>
      <c r="AA19" s="2313"/>
      <c r="AB19" s="2313" t="str">
        <f>申告書記入イメージ!AB61</f>
        <v/>
      </c>
      <c r="AC19" s="2313"/>
      <c r="AD19" s="2313" t="str">
        <f>申告書記入イメージ!AE61</f>
        <v/>
      </c>
      <c r="AE19" s="2313"/>
      <c r="AF19" s="2313" t="str">
        <f>申告書記入イメージ!AH61</f>
        <v/>
      </c>
      <c r="AG19" s="2313"/>
      <c r="AH19" s="2313" t="str">
        <f>申告書記入イメージ!AK61</f>
        <v/>
      </c>
      <c r="AI19" s="2313"/>
      <c r="AJ19" s="2313" t="str">
        <f>申告書記入イメージ!AN61</f>
        <v/>
      </c>
      <c r="AK19" s="2313"/>
      <c r="AL19" s="2313" t="str">
        <f>申告書記入イメージ!AQ61</f>
        <v/>
      </c>
      <c r="AM19" s="2313"/>
      <c r="AN19" s="2313" t="str">
        <f>申告書記入イメージ!AT61</f>
        <v/>
      </c>
      <c r="AO19" s="2313"/>
      <c r="AP19" s="515" t="s">
        <v>609</v>
      </c>
      <c r="AQ19" s="515"/>
      <c r="AR19" s="505"/>
      <c r="AS19" s="506"/>
      <c r="AT19" s="2338">
        <f>申告書記入イメージ!BB62</f>
        <v>0</v>
      </c>
      <c r="AU19" s="2339"/>
      <c r="AV19" s="2339"/>
      <c r="AW19" s="2339"/>
      <c r="AX19" s="2339"/>
      <c r="AY19" s="2339"/>
      <c r="AZ19" s="2339"/>
      <c r="BA19" s="2339"/>
      <c r="BB19" s="2339"/>
      <c r="BC19" s="2339"/>
      <c r="BD19" s="2339"/>
      <c r="BE19" s="2339"/>
      <c r="BF19" s="2339"/>
      <c r="BG19" s="2340"/>
      <c r="BH19" s="517"/>
      <c r="BI19" s="518"/>
      <c r="BJ19" s="518"/>
      <c r="BK19" s="519"/>
      <c r="BL19" s="2337" t="str">
        <f>申告書記入イメージ!BR61</f>
        <v/>
      </c>
      <c r="BM19" s="2337"/>
      <c r="BN19" s="2337" t="str">
        <f>申告書記入イメージ!BU61</f>
        <v/>
      </c>
      <c r="BO19" s="2337"/>
      <c r="BP19" s="2337" t="str">
        <f>申告書記入イメージ!BX61</f>
        <v/>
      </c>
      <c r="BQ19" s="2337"/>
      <c r="BR19" s="2337" t="str">
        <f>申告書記入イメージ!CA61</f>
        <v/>
      </c>
      <c r="BS19" s="2337"/>
      <c r="BT19" s="2337" t="str">
        <f>申告書記入イメージ!CD61</f>
        <v/>
      </c>
      <c r="BU19" s="2337"/>
      <c r="BV19" s="2337" t="str">
        <f>申告書記入イメージ!CG61</f>
        <v/>
      </c>
      <c r="BW19" s="2337"/>
      <c r="BX19" s="2337" t="str">
        <f>申告書記入イメージ!CJ61</f>
        <v/>
      </c>
      <c r="BY19" s="2337"/>
      <c r="BZ19" s="2337" t="str">
        <f>申告書記入イメージ!CM61</f>
        <v/>
      </c>
      <c r="CA19" s="2337"/>
      <c r="CB19" s="2337" t="str">
        <f>申告書記入イメージ!CP61</f>
        <v/>
      </c>
      <c r="CC19" s="2337"/>
      <c r="CD19" s="2337" t="str">
        <f>申告書記入イメージ!CS61</f>
        <v/>
      </c>
      <c r="CE19" s="2337"/>
      <c r="CF19" s="2337" t="str">
        <f>申告書記入イメージ!CV61</f>
        <v/>
      </c>
      <c r="CG19" s="2337"/>
      <c r="CH19" s="518"/>
      <c r="CI19" s="518" t="s">
        <v>15</v>
      </c>
      <c r="CJ19" s="518"/>
      <c r="CK19" s="520"/>
      <c r="CL19" s="2336"/>
      <c r="CM19" s="2336"/>
      <c r="CN19" s="2336"/>
      <c r="CO19" s="2336"/>
    </row>
    <row r="20" spans="1:93">
      <c r="A20" s="2330"/>
      <c r="B20" s="2331"/>
      <c r="C20" s="2332"/>
      <c r="D20" s="2346" t="s">
        <v>610</v>
      </c>
      <c r="E20" s="2344"/>
      <c r="F20" s="2344"/>
      <c r="G20" s="2344"/>
      <c r="H20" s="2344"/>
      <c r="I20" s="2344"/>
      <c r="J20" s="2344"/>
      <c r="K20" s="2344"/>
      <c r="L20" s="2344"/>
      <c r="M20" s="2344"/>
      <c r="N20" s="2344"/>
      <c r="O20" s="2347"/>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6"/>
      <c r="CM20" s="2336"/>
      <c r="CN20" s="2336"/>
      <c r="CO20" s="2336"/>
    </row>
    <row r="21" spans="1:93">
      <c r="A21" s="2330"/>
      <c r="B21" s="2331"/>
      <c r="C21" s="2332"/>
      <c r="D21" s="2348"/>
      <c r="E21" s="2349"/>
      <c r="F21" s="2349"/>
      <c r="G21" s="2349"/>
      <c r="H21" s="2349"/>
      <c r="I21" s="2349"/>
      <c r="J21" s="2349"/>
      <c r="K21" s="2349"/>
      <c r="L21" s="2349"/>
      <c r="M21" s="2349"/>
      <c r="N21" s="2349"/>
      <c r="O21" s="2350"/>
      <c r="P21" s="524"/>
      <c r="Q21" s="524"/>
      <c r="R21" s="524"/>
      <c r="S21" s="524"/>
      <c r="T21" s="525"/>
      <c r="U21" s="525"/>
      <c r="V21" s="526"/>
      <c r="W21" s="526"/>
      <c r="X21" s="2313" t="str">
        <f>申告書記入イメージ!V66</f>
        <v/>
      </c>
      <c r="Y21" s="2313"/>
      <c r="Z21" s="2313" t="str">
        <f>申告書記入イメージ!Y66</f>
        <v/>
      </c>
      <c r="AA21" s="2313"/>
      <c r="AB21" s="2313" t="str">
        <f>申告書記入イメージ!AB66</f>
        <v/>
      </c>
      <c r="AC21" s="2313"/>
      <c r="AD21" s="2313" t="str">
        <f>申告書記入イメージ!AE66</f>
        <v/>
      </c>
      <c r="AE21" s="2313"/>
      <c r="AF21" s="2313" t="str">
        <f>申告書記入イメージ!AH66</f>
        <v/>
      </c>
      <c r="AG21" s="2313"/>
      <c r="AH21" s="2313" t="str">
        <f>申告書記入イメージ!AK66</f>
        <v/>
      </c>
      <c r="AI21" s="2313"/>
      <c r="AJ21" s="2313" t="str">
        <f>申告書記入イメージ!AN66</f>
        <v/>
      </c>
      <c r="AK21" s="2313"/>
      <c r="AL21" s="2313" t="str">
        <f>申告書記入イメージ!AQ66</f>
        <v/>
      </c>
      <c r="AM21" s="2313"/>
      <c r="AN21" s="2313" t="str">
        <f>申告書記入イメージ!AT66</f>
        <v/>
      </c>
      <c r="AO21" s="2313"/>
      <c r="AP21" s="515" t="s">
        <v>609</v>
      </c>
      <c r="AQ21" s="515"/>
      <c r="AR21" s="505"/>
      <c r="AS21" s="506"/>
      <c r="AT21" s="2333" t="str">
        <f>IF(申告書記入イメージ!BB67="","",申告書記入イメージ!BB67)</f>
        <v/>
      </c>
      <c r="AU21" s="2334"/>
      <c r="AV21" s="2334"/>
      <c r="AW21" s="2334"/>
      <c r="AX21" s="2334"/>
      <c r="AY21" s="2334"/>
      <c r="AZ21" s="2334"/>
      <c r="BA21" s="2334"/>
      <c r="BB21" s="2334"/>
      <c r="BC21" s="2334"/>
      <c r="BD21" s="2334"/>
      <c r="BE21" s="2334"/>
      <c r="BF21" s="2334"/>
      <c r="BG21" s="2335"/>
      <c r="BH21" s="527"/>
      <c r="BI21" s="475"/>
      <c r="BJ21" s="475"/>
      <c r="BK21" s="526"/>
      <c r="BL21" s="2341" t="str">
        <f>申告書記入イメージ!BR66</f>
        <v/>
      </c>
      <c r="BM21" s="2341"/>
      <c r="BN21" s="2341" t="str">
        <f>申告書記入イメージ!BU66</f>
        <v/>
      </c>
      <c r="BO21" s="2341"/>
      <c r="BP21" s="2341" t="str">
        <f>申告書記入イメージ!BX66</f>
        <v/>
      </c>
      <c r="BQ21" s="2341"/>
      <c r="BR21" s="2341" t="str">
        <f>申告書記入イメージ!CA66</f>
        <v/>
      </c>
      <c r="BS21" s="2341"/>
      <c r="BT21" s="2341" t="str">
        <f>申告書記入イメージ!CD66</f>
        <v/>
      </c>
      <c r="BU21" s="2341"/>
      <c r="BV21" s="2341" t="str">
        <f>申告書記入イメージ!CG66</f>
        <v/>
      </c>
      <c r="BW21" s="2341"/>
      <c r="BX21" s="2341" t="str">
        <f>申告書記入イメージ!CJ66</f>
        <v/>
      </c>
      <c r="BY21" s="2341"/>
      <c r="BZ21" s="2341" t="str">
        <f>申告書記入イメージ!CM66</f>
        <v/>
      </c>
      <c r="CA21" s="2341"/>
      <c r="CB21" s="2341" t="str">
        <f>申告書記入イメージ!CP66</f>
        <v/>
      </c>
      <c r="CC21" s="2341"/>
      <c r="CD21" s="2341" t="str">
        <f>申告書記入イメージ!CS66</f>
        <v/>
      </c>
      <c r="CE21" s="2341"/>
      <c r="CF21" s="2341" t="str">
        <f>申告書記入イメージ!CV66</f>
        <v/>
      </c>
      <c r="CG21" s="2341"/>
      <c r="CH21" s="518"/>
      <c r="CI21" s="518" t="s">
        <v>15</v>
      </c>
      <c r="CJ21" s="518"/>
      <c r="CK21" s="520"/>
      <c r="CL21" s="2336"/>
      <c r="CM21" s="2336"/>
      <c r="CN21" s="2336"/>
      <c r="CO21" s="2336"/>
    </row>
    <row r="22" spans="1:93" ht="13.5" customHeight="1">
      <c r="A22" s="2330"/>
      <c r="B22" s="2331"/>
      <c r="C22" s="2331"/>
      <c r="D22" s="2314" t="s">
        <v>890</v>
      </c>
      <c r="E22" s="2315"/>
      <c r="F22" s="2315"/>
      <c r="G22" s="2315"/>
      <c r="H22" s="2315"/>
      <c r="I22" s="2315"/>
      <c r="J22" s="2315"/>
      <c r="K22" s="2315"/>
      <c r="L22" s="2315"/>
      <c r="M22" s="2315"/>
      <c r="N22" s="2315"/>
      <c r="O22" s="2316"/>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6"/>
      <c r="CM22" s="2336"/>
      <c r="CN22" s="2336"/>
      <c r="CO22" s="2336"/>
    </row>
    <row r="23" spans="1:93" ht="13.5" hidden="1" customHeight="1">
      <c r="A23" s="2330"/>
      <c r="B23" s="2331"/>
      <c r="C23" s="2331"/>
      <c r="D23" s="2317"/>
      <c r="E23" s="2318"/>
      <c r="F23" s="2318"/>
      <c r="G23" s="2318"/>
      <c r="H23" s="2318"/>
      <c r="I23" s="2318"/>
      <c r="J23" s="2318"/>
      <c r="K23" s="2318"/>
      <c r="L23" s="2318"/>
      <c r="M23" s="2318"/>
      <c r="N23" s="2318"/>
      <c r="O23" s="2319"/>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6"/>
      <c r="CM23" s="2336"/>
      <c r="CN23" s="2336"/>
      <c r="CO23" s="2336"/>
    </row>
    <row r="24" spans="1:93" ht="13.5" customHeight="1">
      <c r="A24" s="2330"/>
      <c r="B24" s="2331"/>
      <c r="C24" s="2331"/>
      <c r="D24" s="2320"/>
      <c r="E24" s="2321"/>
      <c r="F24" s="2321"/>
      <c r="G24" s="2321"/>
      <c r="H24" s="2321"/>
      <c r="I24" s="2321"/>
      <c r="J24" s="2321"/>
      <c r="K24" s="2321"/>
      <c r="L24" s="2321"/>
      <c r="M24" s="2321"/>
      <c r="N24" s="2321"/>
      <c r="O24" s="2322"/>
      <c r="P24" s="543"/>
      <c r="Q24" s="529"/>
      <c r="R24" s="529"/>
      <c r="S24" s="529"/>
      <c r="T24" s="812"/>
      <c r="U24" s="812"/>
      <c r="V24" s="812"/>
      <c r="W24" s="812"/>
      <c r="X24" s="2313" t="str">
        <f>申告書記入イメージ!V71</f>
        <v/>
      </c>
      <c r="Y24" s="2313"/>
      <c r="Z24" s="2313" t="str">
        <f>申告書記入イメージ!Y71</f>
        <v/>
      </c>
      <c r="AA24" s="2313"/>
      <c r="AB24" s="2313" t="str">
        <f>申告書記入イメージ!AB71</f>
        <v/>
      </c>
      <c r="AC24" s="2313"/>
      <c r="AD24" s="2313" t="str">
        <f>申告書記入イメージ!AE71</f>
        <v/>
      </c>
      <c r="AE24" s="2313"/>
      <c r="AF24" s="2313" t="str">
        <f>申告書記入イメージ!AH71</f>
        <v/>
      </c>
      <c r="AG24" s="2313"/>
      <c r="AH24" s="2313" t="str">
        <f>申告書記入イメージ!AK71</f>
        <v/>
      </c>
      <c r="AI24" s="2313"/>
      <c r="AJ24" s="2313" t="str">
        <f>申告書記入イメージ!AN71</f>
        <v/>
      </c>
      <c r="AK24" s="2313"/>
      <c r="AL24" s="2313" t="str">
        <f>申告書記入イメージ!AQ71</f>
        <v/>
      </c>
      <c r="AM24" s="2313"/>
      <c r="AN24" s="2313" t="str">
        <f>申告書記入イメージ!AT71</f>
        <v/>
      </c>
      <c r="AO24" s="2313"/>
      <c r="AP24" s="529" t="s">
        <v>902</v>
      </c>
      <c r="AQ24" s="529"/>
      <c r="AR24" s="529"/>
      <c r="AS24" s="529"/>
      <c r="AT24" s="2333" t="str">
        <f>IF(申告書記入イメージ!BB72="","",申告書記入イメージ!BB72)</f>
        <v>***.**</v>
      </c>
      <c r="AU24" s="2334"/>
      <c r="AV24" s="2334"/>
      <c r="AW24" s="2334"/>
      <c r="AX24" s="2334"/>
      <c r="AY24" s="2334"/>
      <c r="AZ24" s="2334"/>
      <c r="BA24" s="2334"/>
      <c r="BB24" s="2334"/>
      <c r="BC24" s="2334"/>
      <c r="BD24" s="2334"/>
      <c r="BE24" s="2334"/>
      <c r="BF24" s="2334"/>
      <c r="BG24" s="2335"/>
      <c r="BH24" s="544"/>
      <c r="BI24" s="545"/>
      <c r="BJ24" s="545"/>
      <c r="BK24" s="526"/>
      <c r="BL24" s="2341" t="str">
        <f>申告書記入イメージ!BR71</f>
        <v/>
      </c>
      <c r="BM24" s="2341"/>
      <c r="BN24" s="2341" t="str">
        <f>申告書記入イメージ!BU71</f>
        <v/>
      </c>
      <c r="BO24" s="2341"/>
      <c r="BP24" s="2341" t="str">
        <f>申告書記入イメージ!BX71</f>
        <v/>
      </c>
      <c r="BQ24" s="2341"/>
      <c r="BR24" s="2341" t="str">
        <f>申告書記入イメージ!CA71</f>
        <v/>
      </c>
      <c r="BS24" s="2341"/>
      <c r="BT24" s="2341" t="str">
        <f>申告書記入イメージ!CD71</f>
        <v/>
      </c>
      <c r="BU24" s="2341"/>
      <c r="BV24" s="2341" t="str">
        <f>申告書記入イメージ!CG71</f>
        <v/>
      </c>
      <c r="BW24" s="2341"/>
      <c r="BX24" s="2341" t="str">
        <f>申告書記入イメージ!CJ71</f>
        <v/>
      </c>
      <c r="BY24" s="2341"/>
      <c r="BZ24" s="2341" t="str">
        <f>申告書記入イメージ!CM71</f>
        <v/>
      </c>
      <c r="CA24" s="2341"/>
      <c r="CB24" s="2341" t="str">
        <f>申告書記入イメージ!CP71</f>
        <v/>
      </c>
      <c r="CC24" s="2341"/>
      <c r="CD24" s="2341" t="str">
        <f>申告書記入イメージ!CS71</f>
        <v/>
      </c>
      <c r="CE24" s="2341"/>
      <c r="CF24" s="2341" t="str">
        <f>申告書記入イメージ!CV71</f>
        <v/>
      </c>
      <c r="CG24" s="2341"/>
      <c r="CH24" s="545"/>
      <c r="CI24" s="545" t="s">
        <v>903</v>
      </c>
      <c r="CJ24" s="545"/>
      <c r="CK24" s="546"/>
      <c r="CL24" s="2336"/>
      <c r="CM24" s="2336"/>
      <c r="CN24" s="2336"/>
      <c r="CO24" s="2336"/>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6"/>
      <c r="CM25" s="2336"/>
      <c r="CN25" s="2336"/>
      <c r="CO25" s="2336"/>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3" t="str">
        <f>申告書記入イメージ!V76</f>
        <v/>
      </c>
      <c r="Y26" s="2313"/>
      <c r="Z26" s="2313" t="str">
        <f>申告書記入イメージ!Y76</f>
        <v/>
      </c>
      <c r="AA26" s="2313"/>
      <c r="AB26" s="2313" t="str">
        <f>申告書記入イメージ!AB76</f>
        <v/>
      </c>
      <c r="AC26" s="2313"/>
      <c r="AD26" s="2313" t="str">
        <f>申告書記入イメージ!AE76</f>
        <v/>
      </c>
      <c r="AE26" s="2313"/>
      <c r="AF26" s="2313" t="str">
        <f>申告書記入イメージ!AH76</f>
        <v/>
      </c>
      <c r="AG26" s="2313"/>
      <c r="AH26" s="2313" t="str">
        <f>申告書記入イメージ!AK76</f>
        <v/>
      </c>
      <c r="AI26" s="2313"/>
      <c r="AJ26" s="2313" t="str">
        <f>申告書記入イメージ!AN76</f>
        <v/>
      </c>
      <c r="AK26" s="2313"/>
      <c r="AL26" s="2313" t="str">
        <f>申告書記入イメージ!AQ76</f>
        <v/>
      </c>
      <c r="AM26" s="2313"/>
      <c r="AN26" s="2313" t="str">
        <f>申告書記入イメージ!AT76</f>
        <v/>
      </c>
      <c r="AO26" s="2313"/>
      <c r="AP26" s="557" t="s">
        <v>609</v>
      </c>
      <c r="AQ26" s="557"/>
      <c r="AR26" s="557"/>
      <c r="AS26" s="559"/>
      <c r="AT26" s="2360">
        <f>申告書記入イメージ!BB77</f>
        <v>0.02</v>
      </c>
      <c r="AU26" s="2361"/>
      <c r="AV26" s="2361"/>
      <c r="AW26" s="2361"/>
      <c r="AX26" s="2361"/>
      <c r="AY26" s="2361"/>
      <c r="AZ26" s="2361"/>
      <c r="BA26" s="2361"/>
      <c r="BB26" s="2361"/>
      <c r="BC26" s="2361"/>
      <c r="BD26" s="2361"/>
      <c r="BE26" s="2361"/>
      <c r="BF26" s="2361"/>
      <c r="BG26" s="2362"/>
      <c r="BH26" s="517"/>
      <c r="BI26" s="518"/>
      <c r="BJ26" s="518"/>
      <c r="BK26" s="519"/>
      <c r="BL26" s="2341" t="str">
        <f>申告書記入イメージ!BR76</f>
        <v/>
      </c>
      <c r="BM26" s="2341"/>
      <c r="BN26" s="2341" t="str">
        <f>申告書記入イメージ!BU76</f>
        <v/>
      </c>
      <c r="BO26" s="2341"/>
      <c r="BP26" s="2341" t="str">
        <f>申告書記入イメージ!BX76</f>
        <v/>
      </c>
      <c r="BQ26" s="2341"/>
      <c r="BR26" s="2341" t="str">
        <f>申告書記入イメージ!CA76</f>
        <v/>
      </c>
      <c r="BS26" s="2341"/>
      <c r="BT26" s="2341" t="str">
        <f>申告書記入イメージ!CD76</f>
        <v/>
      </c>
      <c r="BU26" s="2341"/>
      <c r="BV26" s="2341" t="str">
        <f>申告書記入イメージ!CG76</f>
        <v/>
      </c>
      <c r="BW26" s="2341"/>
      <c r="BX26" s="2341" t="str">
        <f>申告書記入イメージ!CJ76</f>
        <v/>
      </c>
      <c r="BY26" s="2341"/>
      <c r="BZ26" s="2341" t="str">
        <f>申告書記入イメージ!CM76</f>
        <v/>
      </c>
      <c r="CA26" s="2341"/>
      <c r="CB26" s="2341" t="str">
        <f>申告書記入イメージ!CP76</f>
        <v/>
      </c>
      <c r="CC26" s="2341"/>
      <c r="CD26" s="2341" t="str">
        <f>申告書記入イメージ!CS76</f>
        <v/>
      </c>
      <c r="CE26" s="2341"/>
      <c r="CF26" s="2341" t="str">
        <f>申告書記入イメージ!CV76</f>
        <v/>
      </c>
      <c r="CG26" s="2341"/>
      <c r="CH26" s="518"/>
      <c r="CI26" s="518" t="s">
        <v>15</v>
      </c>
      <c r="CJ26" s="518"/>
      <c r="CK26" s="520"/>
      <c r="CL26" s="2336"/>
      <c r="CM26" s="2336"/>
      <c r="CN26" s="2336"/>
      <c r="CO26" s="2336"/>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6"/>
      <c r="CM27" s="2336"/>
      <c r="CN27" s="2336"/>
      <c r="CO27" s="2336"/>
    </row>
    <row r="28" spans="1:93">
      <c r="A28" s="2351" t="s">
        <v>891</v>
      </c>
      <c r="B28" s="2328"/>
      <c r="C28" s="2329"/>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2" t="str">
        <f>申告書記入イメージ!AR81</f>
        <v>令和</v>
      </c>
      <c r="AG28" s="2312"/>
      <c r="AH28" s="2312"/>
      <c r="AI28" s="2312"/>
      <c r="AJ28" s="2311" t="str">
        <f>申告書記入イメージ!AV81</f>
        <v>6</v>
      </c>
      <c r="AK28" s="2312"/>
      <c r="AL28" s="2312"/>
      <c r="AM28" s="2312" t="s">
        <v>7</v>
      </c>
      <c r="AN28" s="2312"/>
      <c r="AO28" s="496"/>
      <c r="AP28" s="2312">
        <f>申告書記入イメージ!BA81</f>
        <v>4</v>
      </c>
      <c r="AQ28" s="2312"/>
      <c r="AR28" s="2312"/>
      <c r="AS28" s="2312" t="s">
        <v>8</v>
      </c>
      <c r="AT28" s="2312"/>
      <c r="AU28" s="496"/>
      <c r="AV28" s="2312">
        <f>申告書記入イメージ!BF81</f>
        <v>1</v>
      </c>
      <c r="AW28" s="2312"/>
      <c r="AX28" s="2312"/>
      <c r="AY28" s="2312" t="s">
        <v>567</v>
      </c>
      <c r="AZ28" s="2312"/>
      <c r="BA28" s="496"/>
      <c r="BB28" s="496"/>
      <c r="BC28" s="496" t="s">
        <v>596</v>
      </c>
      <c r="BD28" s="496"/>
      <c r="BE28" s="496"/>
      <c r="BF28" s="496"/>
      <c r="BG28" s="496"/>
      <c r="BH28" s="496"/>
      <c r="BI28" s="496"/>
      <c r="BJ28" s="2312" t="str">
        <f>申告書記入イメージ!BQ81</f>
        <v>令和</v>
      </c>
      <c r="BK28" s="2312"/>
      <c r="BL28" s="2312"/>
      <c r="BM28" s="2312"/>
      <c r="BN28" s="2311" t="str">
        <f>申告書記入イメージ!BU81</f>
        <v>7</v>
      </c>
      <c r="BO28" s="2312"/>
      <c r="BP28" s="2312"/>
      <c r="BQ28" s="2312" t="s">
        <v>7</v>
      </c>
      <c r="BR28" s="2312"/>
      <c r="BS28" s="496"/>
      <c r="BT28" s="2312">
        <f>申告書記入イメージ!BZ81</f>
        <v>3</v>
      </c>
      <c r="BU28" s="2312"/>
      <c r="BV28" s="2312"/>
      <c r="BW28" s="2312" t="s">
        <v>8</v>
      </c>
      <c r="BX28" s="2312"/>
      <c r="BY28" s="496"/>
      <c r="BZ28" s="2312">
        <f>申告書記入イメージ!CE81</f>
        <v>31</v>
      </c>
      <c r="CA28" s="2312"/>
      <c r="CB28" s="2312"/>
      <c r="CC28" s="2312" t="s">
        <v>567</v>
      </c>
      <c r="CD28" s="2312"/>
      <c r="CE28" s="496"/>
      <c r="CF28" s="496"/>
      <c r="CG28" s="496" t="s">
        <v>597</v>
      </c>
      <c r="CH28" s="496"/>
      <c r="CI28" s="496"/>
      <c r="CJ28" s="496"/>
      <c r="CK28" s="497"/>
      <c r="CL28" s="2336"/>
      <c r="CM28" s="2336"/>
      <c r="CN28" s="2336"/>
      <c r="CO28" s="2336"/>
    </row>
    <row r="29" spans="1:93">
      <c r="A29" s="2330"/>
      <c r="B29" s="2331"/>
      <c r="C29" s="2332"/>
      <c r="D29" s="498"/>
      <c r="E29" s="498" t="s">
        <v>600</v>
      </c>
      <c r="F29" s="498"/>
      <c r="G29" s="498"/>
      <c r="H29" s="498"/>
      <c r="I29" s="498"/>
      <c r="J29" s="498"/>
      <c r="K29" s="498" t="s">
        <v>601</v>
      </c>
      <c r="L29" s="498"/>
      <c r="M29" s="498"/>
      <c r="N29" s="498"/>
      <c r="O29" s="498"/>
      <c r="P29" s="499"/>
      <c r="Q29" s="500"/>
      <c r="R29" s="2342" t="s">
        <v>626</v>
      </c>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501"/>
      <c r="AS29" s="502"/>
      <c r="AT29" s="503"/>
      <c r="AU29" s="2363" t="s">
        <v>627</v>
      </c>
      <c r="AV29" s="2363"/>
      <c r="AW29" s="2363"/>
      <c r="AX29" s="2363"/>
      <c r="AY29" s="2363"/>
      <c r="AZ29" s="2363"/>
      <c r="BA29" s="2363"/>
      <c r="BB29" s="2363"/>
      <c r="BC29" s="2363"/>
      <c r="BD29" s="2363"/>
      <c r="BE29" s="2363"/>
      <c r="BF29" s="505"/>
      <c r="BG29" s="506"/>
      <c r="BH29" s="499"/>
      <c r="BI29" s="2343" t="s">
        <v>628</v>
      </c>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c r="CF29" s="2343"/>
      <c r="CG29" s="2343"/>
      <c r="CH29" s="2343"/>
      <c r="CI29" s="2343"/>
      <c r="CJ29" s="2343"/>
      <c r="CK29" s="507"/>
      <c r="CL29" s="2336"/>
      <c r="CM29" s="2336"/>
      <c r="CN29" s="2336"/>
      <c r="CO29" s="2336"/>
    </row>
    <row r="30" spans="1:93">
      <c r="A30" s="2330"/>
      <c r="B30" s="2331"/>
      <c r="C30" s="2332"/>
      <c r="D30" s="2344" t="s">
        <v>605</v>
      </c>
      <c r="E30" s="2344"/>
      <c r="F30" s="2344"/>
      <c r="G30" s="2344"/>
      <c r="H30" s="2344"/>
      <c r="I30" s="2344"/>
      <c r="J30" s="2344"/>
      <c r="K30" s="2344"/>
      <c r="L30" s="2344"/>
      <c r="M30" s="2344"/>
      <c r="N30" s="2344"/>
      <c r="O30" s="2344"/>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6"/>
      <c r="CM30" s="2336"/>
      <c r="CN30" s="2336"/>
      <c r="CO30" s="2336"/>
    </row>
    <row r="31" spans="1:93">
      <c r="A31" s="2330"/>
      <c r="B31" s="2331"/>
      <c r="C31" s="2332"/>
      <c r="D31" s="2345"/>
      <c r="E31" s="2345"/>
      <c r="F31" s="2345"/>
      <c r="G31" s="2345"/>
      <c r="H31" s="2345"/>
      <c r="I31" s="2345"/>
      <c r="J31" s="2345"/>
      <c r="K31" s="2345"/>
      <c r="L31" s="2345"/>
      <c r="M31" s="2345"/>
      <c r="N31" s="2345"/>
      <c r="O31" s="2345"/>
      <c r="P31" s="514"/>
      <c r="Q31" s="515"/>
      <c r="R31" s="515"/>
      <c r="S31" s="515"/>
      <c r="T31" s="516"/>
      <c r="U31" s="516"/>
      <c r="V31" s="516"/>
      <c r="W31" s="516"/>
      <c r="X31" s="2313"/>
      <c r="Y31" s="2313"/>
      <c r="Z31" s="2313"/>
      <c r="AA31" s="2313"/>
      <c r="AB31" s="2313"/>
      <c r="AC31" s="2313"/>
      <c r="AD31" s="2313"/>
      <c r="AE31" s="2313"/>
      <c r="AF31" s="2313"/>
      <c r="AG31" s="2313"/>
      <c r="AH31" s="2313"/>
      <c r="AI31" s="2313"/>
      <c r="AJ31" s="2313"/>
      <c r="AK31" s="2313"/>
      <c r="AL31" s="2313"/>
      <c r="AM31" s="2313"/>
      <c r="AN31" s="2313"/>
      <c r="AO31" s="2313"/>
      <c r="AP31" s="515" t="s">
        <v>609</v>
      </c>
      <c r="AQ31" s="515"/>
      <c r="AR31" s="505"/>
      <c r="AS31" s="506"/>
      <c r="AT31" s="2338"/>
      <c r="AU31" s="2339"/>
      <c r="AV31" s="2339"/>
      <c r="AW31" s="2339"/>
      <c r="AX31" s="2339"/>
      <c r="AY31" s="2339"/>
      <c r="AZ31" s="2339"/>
      <c r="BA31" s="2339"/>
      <c r="BB31" s="2339"/>
      <c r="BC31" s="2339"/>
      <c r="BD31" s="2339"/>
      <c r="BE31" s="2339"/>
      <c r="BF31" s="2339"/>
      <c r="BG31" s="2340"/>
      <c r="BH31" s="517"/>
      <c r="BI31" s="518"/>
      <c r="BJ31" s="518"/>
      <c r="BK31" s="519"/>
      <c r="BL31" s="2337" t="str">
        <f>申告書記入イメージ!BR88</f>
        <v/>
      </c>
      <c r="BM31" s="2337"/>
      <c r="BN31" s="2337" t="str">
        <f>申告書記入イメージ!BU88</f>
        <v/>
      </c>
      <c r="BO31" s="2337"/>
      <c r="BP31" s="2337" t="str">
        <f>申告書記入イメージ!BX88</f>
        <v/>
      </c>
      <c r="BQ31" s="2337"/>
      <c r="BR31" s="2337" t="str">
        <f>申告書記入イメージ!CA88</f>
        <v/>
      </c>
      <c r="BS31" s="2337"/>
      <c r="BT31" s="2337" t="str">
        <f>申告書記入イメージ!CD88</f>
        <v/>
      </c>
      <c r="BU31" s="2337"/>
      <c r="BV31" s="2337" t="str">
        <f>申告書記入イメージ!CG88</f>
        <v/>
      </c>
      <c r="BW31" s="2337"/>
      <c r="BX31" s="2337" t="str">
        <f>申告書記入イメージ!CJ88</f>
        <v/>
      </c>
      <c r="BY31" s="2337"/>
      <c r="BZ31" s="2337" t="str">
        <f>申告書記入イメージ!CM88</f>
        <v/>
      </c>
      <c r="CA31" s="2337"/>
      <c r="CB31" s="2337" t="str">
        <f>申告書記入イメージ!CP88</f>
        <v/>
      </c>
      <c r="CC31" s="2337"/>
      <c r="CD31" s="2337" t="str">
        <f>申告書記入イメージ!CS88</f>
        <v/>
      </c>
      <c r="CE31" s="2337"/>
      <c r="CF31" s="2337" t="str">
        <f>申告書記入イメージ!CV88</f>
        <v/>
      </c>
      <c r="CG31" s="2337"/>
      <c r="CH31" s="518"/>
      <c r="CI31" s="518" t="s">
        <v>15</v>
      </c>
      <c r="CJ31" s="518"/>
      <c r="CK31" s="520"/>
      <c r="CL31" s="476"/>
      <c r="CM31" s="476"/>
      <c r="CN31" s="2336"/>
      <c r="CO31" s="2336"/>
    </row>
    <row r="32" spans="1:93">
      <c r="A32" s="2330"/>
      <c r="B32" s="2331"/>
      <c r="C32" s="2332"/>
      <c r="D32" s="2346" t="s">
        <v>610</v>
      </c>
      <c r="E32" s="2344"/>
      <c r="F32" s="2344"/>
      <c r="G32" s="2344"/>
      <c r="H32" s="2344"/>
      <c r="I32" s="2344"/>
      <c r="J32" s="2344"/>
      <c r="K32" s="2344"/>
      <c r="L32" s="2344"/>
      <c r="M32" s="2344"/>
      <c r="N32" s="2344"/>
      <c r="O32" s="2347"/>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6"/>
      <c r="CO32" s="2336"/>
    </row>
    <row r="33" spans="1:93">
      <c r="A33" s="2330"/>
      <c r="B33" s="2331"/>
      <c r="C33" s="2332"/>
      <c r="D33" s="2348"/>
      <c r="E33" s="2349"/>
      <c r="F33" s="2349"/>
      <c r="G33" s="2349"/>
      <c r="H33" s="2349"/>
      <c r="I33" s="2349"/>
      <c r="J33" s="2349"/>
      <c r="K33" s="2349"/>
      <c r="L33" s="2349"/>
      <c r="M33" s="2349"/>
      <c r="N33" s="2349"/>
      <c r="O33" s="2350"/>
      <c r="P33" s="524"/>
      <c r="Q33" s="524"/>
      <c r="R33" s="524"/>
      <c r="S33" s="524"/>
      <c r="T33" s="525"/>
      <c r="U33" s="525"/>
      <c r="V33" s="526"/>
      <c r="W33" s="526"/>
      <c r="X33" s="2313" t="str">
        <f>申告書記入イメージ!V93</f>
        <v/>
      </c>
      <c r="Y33" s="2313"/>
      <c r="Z33" s="2313" t="str">
        <f>申告書記入イメージ!Y93</f>
        <v/>
      </c>
      <c r="AA33" s="2313"/>
      <c r="AB33" s="2313" t="str">
        <f>申告書記入イメージ!AB93</f>
        <v/>
      </c>
      <c r="AC33" s="2313"/>
      <c r="AD33" s="2313" t="str">
        <f>申告書記入イメージ!AE93</f>
        <v/>
      </c>
      <c r="AE33" s="2313"/>
      <c r="AF33" s="2313" t="str">
        <f>申告書記入イメージ!AH93</f>
        <v/>
      </c>
      <c r="AG33" s="2313"/>
      <c r="AH33" s="2313" t="str">
        <f>申告書記入イメージ!AK93</f>
        <v/>
      </c>
      <c r="AI33" s="2313"/>
      <c r="AJ33" s="2313" t="str">
        <f>申告書記入イメージ!AN93</f>
        <v/>
      </c>
      <c r="AK33" s="2313"/>
      <c r="AL33" s="2313" t="str">
        <f>申告書記入イメージ!AQ93</f>
        <v/>
      </c>
      <c r="AM33" s="2313"/>
      <c r="AN33" s="2313" t="str">
        <f>申告書記入イメージ!AT93</f>
        <v/>
      </c>
      <c r="AO33" s="2313"/>
      <c r="AP33" s="515" t="s">
        <v>609</v>
      </c>
      <c r="AQ33" s="515"/>
      <c r="AR33" s="505"/>
      <c r="AS33" s="506"/>
      <c r="AT33" s="2357" t="str">
        <f>IF(申告書記入イメージ!BB94="","",申告書記入イメージ!BB94)</f>
        <v/>
      </c>
      <c r="AU33" s="2358"/>
      <c r="AV33" s="2358"/>
      <c r="AW33" s="2358"/>
      <c r="AX33" s="2358"/>
      <c r="AY33" s="2358"/>
      <c r="AZ33" s="2358"/>
      <c r="BA33" s="2358"/>
      <c r="BB33" s="2358"/>
      <c r="BC33" s="2358"/>
      <c r="BD33" s="2358"/>
      <c r="BE33" s="2358"/>
      <c r="BF33" s="2358"/>
      <c r="BG33" s="2359"/>
      <c r="BH33" s="527"/>
      <c r="BI33" s="475"/>
      <c r="BJ33" s="475"/>
      <c r="BK33" s="526"/>
      <c r="BL33" s="2341" t="str">
        <f>申告書記入イメージ!BR93</f>
        <v/>
      </c>
      <c r="BM33" s="2341"/>
      <c r="BN33" s="2341" t="str">
        <f>申告書記入イメージ!BU93</f>
        <v/>
      </c>
      <c r="BO33" s="2341"/>
      <c r="BP33" s="2341" t="str">
        <f>申告書記入イメージ!BX93</f>
        <v/>
      </c>
      <c r="BQ33" s="2341"/>
      <c r="BR33" s="2341" t="str">
        <f>申告書記入イメージ!CA93</f>
        <v/>
      </c>
      <c r="BS33" s="2341"/>
      <c r="BT33" s="2341" t="str">
        <f>申告書記入イメージ!CD93</f>
        <v/>
      </c>
      <c r="BU33" s="2341"/>
      <c r="BV33" s="2341" t="str">
        <f>申告書記入イメージ!CG93</f>
        <v/>
      </c>
      <c r="BW33" s="2341"/>
      <c r="BX33" s="2341" t="str">
        <f>申告書記入イメージ!CJ93</f>
        <v/>
      </c>
      <c r="BY33" s="2341"/>
      <c r="BZ33" s="2341" t="str">
        <f>申告書記入イメージ!CM93</f>
        <v/>
      </c>
      <c r="CA33" s="2341"/>
      <c r="CB33" s="2341" t="str">
        <f>申告書記入イメージ!CP93</f>
        <v/>
      </c>
      <c r="CC33" s="2341"/>
      <c r="CD33" s="2341" t="str">
        <f>申告書記入イメージ!CS93</f>
        <v/>
      </c>
      <c r="CE33" s="2341"/>
      <c r="CF33" s="2341" t="str">
        <f>申告書記入イメージ!CV93</f>
        <v/>
      </c>
      <c r="CG33" s="2341"/>
      <c r="CH33" s="518"/>
      <c r="CI33" s="518" t="s">
        <v>15</v>
      </c>
      <c r="CJ33" s="518"/>
      <c r="CK33" s="520"/>
      <c r="CL33" s="476"/>
      <c r="CM33" s="476"/>
      <c r="CN33" s="2336"/>
      <c r="CO33" s="2336"/>
    </row>
    <row r="34" spans="1:93">
      <c r="A34" s="2330"/>
      <c r="B34" s="2331"/>
      <c r="C34" s="2331"/>
      <c r="D34" s="2354" t="s">
        <v>890</v>
      </c>
      <c r="E34" s="2355"/>
      <c r="F34" s="2355"/>
      <c r="G34" s="2355"/>
      <c r="H34" s="2355"/>
      <c r="I34" s="2355"/>
      <c r="J34" s="2355"/>
      <c r="K34" s="2355"/>
      <c r="L34" s="2355"/>
      <c r="M34" s="2355"/>
      <c r="N34" s="2355"/>
      <c r="O34" s="2355"/>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6"/>
      <c r="CO34" s="2336"/>
    </row>
    <row r="35" spans="1:93" hidden="1">
      <c r="A35" s="2330"/>
      <c r="B35" s="2331"/>
      <c r="C35" s="2331"/>
      <c r="D35" s="2354"/>
      <c r="E35" s="2355"/>
      <c r="F35" s="2355"/>
      <c r="G35" s="2355"/>
      <c r="H35" s="2355"/>
      <c r="I35" s="2355"/>
      <c r="J35" s="2355"/>
      <c r="K35" s="2355"/>
      <c r="L35" s="2355"/>
      <c r="M35" s="2355"/>
      <c r="N35" s="2355"/>
      <c r="O35" s="2355"/>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6"/>
      <c r="CO35" s="2336"/>
    </row>
    <row r="36" spans="1:93">
      <c r="A36" s="2352"/>
      <c r="B36" s="2353"/>
      <c r="C36" s="2353"/>
      <c r="D36" s="2356"/>
      <c r="E36" s="2349"/>
      <c r="F36" s="2349"/>
      <c r="G36" s="2349"/>
      <c r="H36" s="2349"/>
      <c r="I36" s="2349"/>
      <c r="J36" s="2349"/>
      <c r="K36" s="2349"/>
      <c r="L36" s="2349"/>
      <c r="M36" s="2349"/>
      <c r="N36" s="2349"/>
      <c r="O36" s="2349"/>
      <c r="P36" s="543"/>
      <c r="Q36" s="529"/>
      <c r="R36" s="529"/>
      <c r="S36" s="529"/>
      <c r="T36" s="529"/>
      <c r="U36" s="529"/>
      <c r="V36" s="529"/>
      <c r="W36" s="529"/>
      <c r="X36" s="2349"/>
      <c r="Y36" s="2349"/>
      <c r="Z36" s="2349"/>
      <c r="AA36" s="2349"/>
      <c r="AB36" s="2349"/>
      <c r="AC36" s="2349"/>
      <c r="AD36" s="2349"/>
      <c r="AE36" s="2349"/>
      <c r="AF36" s="2349"/>
      <c r="AG36" s="2349"/>
      <c r="AH36" s="2349"/>
      <c r="AI36" s="2349"/>
      <c r="AJ36" s="2349"/>
      <c r="AK36" s="2349"/>
      <c r="AL36" s="2349"/>
      <c r="AM36" s="2349"/>
      <c r="AN36" s="2349"/>
      <c r="AO36" s="2349"/>
      <c r="AP36" s="529" t="s">
        <v>902</v>
      </c>
      <c r="AQ36" s="529"/>
      <c r="AR36" s="529"/>
      <c r="AS36" s="529"/>
      <c r="AT36" s="2364" t="str">
        <f>IF(申告書記入イメージ!BB99="","",申告書記入イメージ!BB99)</f>
        <v/>
      </c>
      <c r="AU36" s="2365"/>
      <c r="AV36" s="2365"/>
      <c r="AW36" s="2365"/>
      <c r="AX36" s="2365"/>
      <c r="AY36" s="2365"/>
      <c r="AZ36" s="2365"/>
      <c r="BA36" s="2365"/>
      <c r="BB36" s="2365"/>
      <c r="BC36" s="2365"/>
      <c r="BD36" s="2365"/>
      <c r="BE36" s="2365"/>
      <c r="BF36" s="2365"/>
      <c r="BG36" s="2366"/>
      <c r="BH36" s="561"/>
      <c r="BI36" s="524"/>
      <c r="BJ36" s="524"/>
      <c r="BK36" s="525"/>
      <c r="BL36" s="2341" t="str">
        <f>申告書記入イメージ!BR98</f>
        <v/>
      </c>
      <c r="BM36" s="2341"/>
      <c r="BN36" s="2341" t="str">
        <f>申告書記入イメージ!BU98</f>
        <v/>
      </c>
      <c r="BO36" s="2341"/>
      <c r="BP36" s="2341" t="str">
        <f>申告書記入イメージ!BX98</f>
        <v/>
      </c>
      <c r="BQ36" s="2341"/>
      <c r="BR36" s="2341" t="str">
        <f>申告書記入イメージ!CA98</f>
        <v/>
      </c>
      <c r="BS36" s="2341"/>
      <c r="BT36" s="2341" t="str">
        <f>申告書記入イメージ!CD98</f>
        <v/>
      </c>
      <c r="BU36" s="2341"/>
      <c r="BV36" s="2341" t="str">
        <f>申告書記入イメージ!CG98</f>
        <v/>
      </c>
      <c r="BW36" s="2341"/>
      <c r="BX36" s="2341" t="str">
        <f>申告書記入イメージ!CJ98</f>
        <v/>
      </c>
      <c r="BY36" s="2341"/>
      <c r="BZ36" s="2341" t="str">
        <f>申告書記入イメージ!CM98</f>
        <v/>
      </c>
      <c r="CA36" s="2341"/>
      <c r="CB36" s="2341" t="str">
        <f>申告書記入イメージ!CP98</f>
        <v/>
      </c>
      <c r="CC36" s="2341"/>
      <c r="CD36" s="2341" t="str">
        <f>申告書記入イメージ!CS98</f>
        <v/>
      </c>
      <c r="CE36" s="2341"/>
      <c r="CF36" s="2341" t="str">
        <f>申告書記入イメージ!CV98</f>
        <v/>
      </c>
      <c r="CG36" s="2341"/>
      <c r="CH36" s="524"/>
      <c r="CI36" s="524" t="s">
        <v>903</v>
      </c>
      <c r="CJ36" s="524"/>
      <c r="CK36" s="562"/>
      <c r="CL36" s="476"/>
      <c r="CM36" s="476"/>
      <c r="CN36" s="2336"/>
      <c r="CO36" s="2336"/>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6"/>
      <c r="CO37" s="2336"/>
    </row>
    <row r="38" spans="1:93">
      <c r="A38" s="475"/>
      <c r="B38" s="475"/>
      <c r="C38" s="475"/>
      <c r="D38" s="2368"/>
      <c r="E38" s="2369"/>
      <c r="F38" s="2369"/>
      <c r="G38" s="2369"/>
      <c r="H38" s="2369"/>
      <c r="I38" s="2370"/>
      <c r="J38" s="2371" t="s">
        <v>641</v>
      </c>
      <c r="K38" s="2371"/>
      <c r="L38" s="2299"/>
      <c r="M38" s="2300"/>
      <c r="N38" s="2300"/>
      <c r="O38" s="2300"/>
      <c r="P38" s="2300"/>
      <c r="Q38" s="2300"/>
      <c r="R38" s="2300"/>
      <c r="S38" s="2301"/>
      <c r="T38" s="475" t="s">
        <v>642</v>
      </c>
      <c r="U38" s="475"/>
      <c r="V38" s="475"/>
      <c r="W38" s="475"/>
      <c r="X38" s="475"/>
      <c r="Y38" s="475"/>
      <c r="Z38" s="475"/>
      <c r="AA38" s="475"/>
      <c r="AB38" s="563"/>
      <c r="AC38" s="564"/>
      <c r="AD38" s="564"/>
      <c r="AE38" s="564"/>
      <c r="AF38" s="564"/>
      <c r="AG38" s="564"/>
      <c r="AH38" s="564"/>
      <c r="AI38" s="564"/>
      <c r="AJ38" s="564"/>
      <c r="AK38" s="564"/>
      <c r="AL38" s="2300"/>
      <c r="AM38" s="2301"/>
      <c r="AN38" s="565" t="s">
        <v>643</v>
      </c>
      <c r="AO38" s="565"/>
      <c r="AP38" s="2299"/>
      <c r="AQ38" s="2300"/>
      <c r="AR38" s="2300"/>
      <c r="AS38" s="2300"/>
      <c r="AT38" s="2300"/>
      <c r="AU38" s="2300"/>
      <c r="AV38" s="2300"/>
      <c r="AW38" s="2301"/>
      <c r="AX38" s="2371" t="s">
        <v>643</v>
      </c>
      <c r="AY38" s="2371"/>
      <c r="AZ38" s="2299"/>
      <c r="BA38" s="2300"/>
      <c r="BB38" s="2300"/>
      <c r="BC38" s="2300"/>
      <c r="BD38" s="2300"/>
      <c r="BE38" s="2300"/>
      <c r="BF38" s="2300"/>
      <c r="BG38" s="2301"/>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299" t="str">
        <f>IF(申告書記入イメージ!CV105=0,"",申告書記入イメージ!CV105)</f>
        <v/>
      </c>
      <c r="CG38" s="2301"/>
      <c r="CH38" s="475" t="s">
        <v>646</v>
      </c>
      <c r="CI38" s="475"/>
      <c r="CJ38" s="475"/>
      <c r="CK38" s="475"/>
      <c r="CL38" s="476"/>
      <c r="CM38" s="476"/>
      <c r="CN38" s="2336"/>
      <c r="CO38" s="2336"/>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6"/>
      <c r="CO39" s="2336"/>
    </row>
    <row r="40" spans="1:93" ht="14.25">
      <c r="A40" s="475"/>
      <c r="B40" s="475"/>
      <c r="C40" s="475"/>
      <c r="D40" s="475"/>
      <c r="E40" s="2299"/>
      <c r="F40" s="2300"/>
      <c r="G40" s="2301"/>
      <c r="H40" s="483" t="s">
        <v>648</v>
      </c>
      <c r="I40" s="475"/>
      <c r="J40" s="475"/>
      <c r="K40" s="475"/>
      <c r="L40" s="2299"/>
      <c r="M40" s="2300"/>
      <c r="N40" s="2301"/>
      <c r="O40" s="483" t="s">
        <v>649</v>
      </c>
      <c r="P40" s="475"/>
      <c r="Q40" s="475"/>
      <c r="R40" s="475"/>
      <c r="S40" s="475"/>
      <c r="T40" s="475"/>
      <c r="U40" s="475"/>
      <c r="V40" s="2299"/>
      <c r="W40" s="2300"/>
      <c r="X40" s="2301"/>
      <c r="Y40" s="483" t="s">
        <v>650</v>
      </c>
      <c r="Z40" s="475"/>
      <c r="AA40" s="475"/>
      <c r="AB40" s="475"/>
      <c r="AC40" s="475"/>
      <c r="AD40" s="475"/>
      <c r="AE40" s="475"/>
      <c r="AF40" s="475"/>
      <c r="AG40" s="475"/>
      <c r="AH40" s="2299"/>
      <c r="AI40" s="2300"/>
      <c r="AJ40" s="2301"/>
      <c r="AK40" s="483" t="s">
        <v>651</v>
      </c>
      <c r="AL40" s="475"/>
      <c r="AM40" s="475"/>
      <c r="AN40" s="475"/>
      <c r="AO40" s="475"/>
      <c r="AP40" s="2372"/>
      <c r="AQ40" s="2367"/>
      <c r="AR40" s="2367"/>
      <c r="AS40" s="2367"/>
      <c r="AT40" s="2367"/>
      <c r="AU40" s="2367"/>
      <c r="AV40" s="2367"/>
      <c r="AW40" s="2367"/>
      <c r="AX40" s="2367"/>
      <c r="AY40" s="2367" t="str">
        <f>IF(申告書記入イメージ!BH110=0,"",申告書記入イメージ!BH110)</f>
        <v/>
      </c>
      <c r="AZ40" s="2367"/>
      <c r="BA40" s="2367"/>
      <c r="BB40" s="2367" t="str">
        <f>IF(申告書記入イメージ!BK110=0,"",申告書記入イメージ!BK110)</f>
        <v/>
      </c>
      <c r="BC40" s="2367"/>
      <c r="BD40" s="2367"/>
      <c r="BE40" s="2367" t="str">
        <f>IF(申告書記入イメージ!BN110=0,"",申告書記入イメージ!BN110)</f>
        <v/>
      </c>
      <c r="BF40" s="2367"/>
      <c r="BG40" s="2367"/>
      <c r="BH40" s="2367" t="str">
        <f>IF(申告書記入イメージ!BQ110=0,"",申告書記入イメージ!BQ110)</f>
        <v/>
      </c>
      <c r="BI40" s="2367"/>
      <c r="BJ40" s="2367"/>
      <c r="BK40" s="2367" t="str">
        <f>IF(申告書記入イメージ!BT110=0,"",申告書記入イメージ!BT110)</f>
        <v/>
      </c>
      <c r="BL40" s="2367"/>
      <c r="BM40" s="2367"/>
      <c r="BN40" s="2367" t="str">
        <f>IF(申告書記入イメージ!BW110=0,"",申告書記入イメージ!BW110)</f>
        <v/>
      </c>
      <c r="BO40" s="2367"/>
      <c r="BP40" s="2367"/>
      <c r="BQ40" s="2367" t="str">
        <f>IF(申告書記入イメージ!BZ110=0,"",申告書記入イメージ!BZ110)</f>
        <v/>
      </c>
      <c r="BR40" s="2367"/>
      <c r="BS40" s="2367"/>
      <c r="BT40" s="2367" t="str">
        <f>IF(申告書記入イメージ!CC110=0,"",申告書記入イメージ!CC110)</f>
        <v/>
      </c>
      <c r="BU40" s="2367"/>
      <c r="BV40" s="2367"/>
      <c r="BW40" s="2367" t="str">
        <f>IF(申告書記入イメージ!CF110=0,"",申告書記入イメージ!CF110)</f>
        <v/>
      </c>
      <c r="BX40" s="2367"/>
      <c r="BY40" s="2367"/>
      <c r="BZ40" s="2367" t="str">
        <f>IF(申告書記入イメージ!CI110=0,"",申告書記入イメージ!CI110)</f>
        <v/>
      </c>
      <c r="CA40" s="2367"/>
      <c r="CB40" s="2367"/>
      <c r="CC40" s="2367" t="str">
        <f>IF(申告書記入イメージ!CL110=0,"",申告書記入イメージ!CL110)</f>
        <v/>
      </c>
      <c r="CD40" s="2367"/>
      <c r="CE40" s="2367"/>
      <c r="CF40" s="2367" t="str">
        <f>IF(申告書記入イメージ!CO110=0,"",申告書記入イメージ!CO110)</f>
        <v/>
      </c>
      <c r="CG40" s="2367"/>
      <c r="CH40" s="2367"/>
      <c r="CI40" s="2367" t="str">
        <f>IF(申告書記入イメージ!CR110=0,"",申告書記入イメージ!CR110)</f>
        <v/>
      </c>
      <c r="CJ40" s="2367"/>
      <c r="CK40" s="2367"/>
      <c r="CL40" s="476"/>
      <c r="CM40" s="476"/>
      <c r="CN40" s="2336"/>
      <c r="CO40" s="2336"/>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6"/>
      <c r="CO41" s="2336"/>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3" t="str">
        <f>IF(申告書記入イメージ!AF117=0,"",申告書記入イメージ!AF117)</f>
        <v/>
      </c>
      <c r="V42" s="2374"/>
      <c r="W42" s="2374"/>
      <c r="X42" s="2374"/>
      <c r="Y42" s="2374"/>
      <c r="Z42" s="2374"/>
      <c r="AA42" s="2374"/>
      <c r="AB42" s="2374"/>
      <c r="AC42" s="2374"/>
      <c r="AD42" s="2374"/>
      <c r="AE42" s="2374"/>
      <c r="AF42" s="2374"/>
      <c r="AG42" s="2374"/>
      <c r="AH42" s="2374"/>
      <c r="AI42" s="2374"/>
      <c r="AJ42" s="2374"/>
      <c r="AK42" s="2374"/>
      <c r="AL42" s="2374"/>
      <c r="AM42" s="2375" t="s">
        <v>15</v>
      </c>
      <c r="AN42" s="2376"/>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6"/>
      <c r="CO42" s="2336"/>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7" t="s">
        <v>659</v>
      </c>
      <c r="AQ43" s="2378"/>
      <c r="AR43" s="2378"/>
      <c r="AS43" s="2378"/>
      <c r="AT43" s="2378"/>
      <c r="AU43" s="2378"/>
      <c r="AV43" s="2379"/>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6"/>
      <c r="CO43" s="2336"/>
    </row>
    <row r="44" spans="1:93" ht="15.75" customHeight="1">
      <c r="A44" s="584"/>
      <c r="B44" s="566" t="s">
        <v>661</v>
      </c>
      <c r="C44" s="475"/>
      <c r="D44" s="475"/>
      <c r="E44" s="475"/>
      <c r="F44" s="585" t="s">
        <v>662</v>
      </c>
      <c r="G44" s="524"/>
      <c r="H44" s="524"/>
      <c r="I44" s="524"/>
      <c r="J44" s="586"/>
      <c r="K44" s="2384" t="str">
        <f>IF(申告書記入イメージ!N124=0,"",申告書記入イメージ!N124)</f>
        <v/>
      </c>
      <c r="L44" s="2385"/>
      <c r="M44" s="2385"/>
      <c r="N44" s="2385"/>
      <c r="O44" s="2385"/>
      <c r="P44" s="2385"/>
      <c r="Q44" s="2385"/>
      <c r="R44" s="2385"/>
      <c r="S44" s="490" t="s">
        <v>15</v>
      </c>
      <c r="T44" s="475"/>
      <c r="U44" s="587" t="s">
        <v>663</v>
      </c>
      <c r="V44" s="490"/>
      <c r="W44" s="490"/>
      <c r="X44" s="475"/>
      <c r="Y44" s="475"/>
      <c r="Z44" s="2386">
        <f>申告書記入イメージ!AL124</f>
        <v>0</v>
      </c>
      <c r="AA44" s="2387"/>
      <c r="AB44" s="2387"/>
      <c r="AC44" s="2387"/>
      <c r="AD44" s="2387"/>
      <c r="AE44" s="2387"/>
      <c r="AF44" s="2387"/>
      <c r="AG44" s="2387"/>
      <c r="AH44" s="475" t="s">
        <v>15</v>
      </c>
      <c r="AI44" s="475"/>
      <c r="AJ44" s="588" t="s">
        <v>664</v>
      </c>
      <c r="AK44" s="490"/>
      <c r="AL44" s="475"/>
      <c r="AM44" s="475"/>
      <c r="AN44" s="475"/>
      <c r="AO44" s="475"/>
      <c r="AP44" s="2380"/>
      <c r="AQ44" s="2380"/>
      <c r="AR44" s="2380"/>
      <c r="AS44" s="2380"/>
      <c r="AT44" s="2380"/>
      <c r="AU44" s="2380"/>
      <c r="AV44" s="2381"/>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6"/>
      <c r="CO44" s="2336"/>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299" t="str">
        <f>IF(申告書記入イメージ!AY124=0,"",申告書記入イメージ!AY124)</f>
        <v/>
      </c>
      <c r="AM45" s="2300"/>
      <c r="AN45" s="2301"/>
      <c r="AO45" s="475"/>
      <c r="AP45" s="2380"/>
      <c r="AQ45" s="2380"/>
      <c r="AR45" s="2380"/>
      <c r="AS45" s="2380"/>
      <c r="AT45" s="2380"/>
      <c r="AU45" s="2380"/>
      <c r="AV45" s="2381"/>
      <c r="AW45" s="475"/>
      <c r="AX45" s="475"/>
      <c r="AY45" s="597" t="s">
        <v>669</v>
      </c>
      <c r="AZ45" s="598"/>
      <c r="BA45" s="598"/>
      <c r="BB45" s="598"/>
      <c r="BC45" s="598"/>
      <c r="BD45" s="598"/>
      <c r="BE45" s="598"/>
      <c r="BF45" s="598"/>
      <c r="BG45" s="598"/>
      <c r="BH45" s="598"/>
      <c r="BI45" s="598"/>
      <c r="BJ45" s="598"/>
      <c r="BK45" s="598"/>
      <c r="BL45" s="598"/>
      <c r="BM45" s="598"/>
      <c r="BN45" s="598"/>
      <c r="BO45" s="2388"/>
      <c r="BP45" s="2389"/>
      <c r="BQ45" s="2389"/>
      <c r="BR45" s="2389"/>
      <c r="BS45" s="2389"/>
      <c r="BT45" s="2389"/>
      <c r="BU45" s="2389"/>
      <c r="BV45" s="2389"/>
      <c r="BW45" s="2389"/>
      <c r="BX45" s="2389"/>
      <c r="BY45" s="2389"/>
      <c r="BZ45" s="2389"/>
      <c r="CA45" s="2389"/>
      <c r="CB45" s="2389"/>
      <c r="CC45" s="2389"/>
      <c r="CD45" s="2389"/>
      <c r="CE45" s="2389"/>
      <c r="CF45" s="2389"/>
      <c r="CG45" s="2390"/>
      <c r="CH45" s="599" t="s">
        <v>670</v>
      </c>
      <c r="CI45" s="600"/>
      <c r="CJ45" s="600"/>
      <c r="CK45" s="601"/>
      <c r="CL45" s="476"/>
      <c r="CM45" s="476"/>
      <c r="CN45" s="2336"/>
      <c r="CO45" s="2336"/>
    </row>
    <row r="46" spans="1:93" ht="19.149999999999999" customHeight="1">
      <c r="A46" s="584"/>
      <c r="B46" s="475"/>
      <c r="C46" s="475"/>
      <c r="D46" s="475"/>
      <c r="E46" s="475"/>
      <c r="F46" s="602" t="s">
        <v>671</v>
      </c>
      <c r="G46" s="475"/>
      <c r="H46" s="475"/>
      <c r="I46" s="475"/>
      <c r="J46" s="475"/>
      <c r="K46" s="603"/>
      <c r="L46" s="2391" t="str">
        <f>申告書記入イメージ!S129</f>
        <v/>
      </c>
      <c r="M46" s="2391"/>
      <c r="N46" s="2391" t="str">
        <f>申告書記入イメージ!V129</f>
        <v/>
      </c>
      <c r="O46" s="2391"/>
      <c r="P46" s="2391" t="str">
        <f>申告書記入イメージ!Y129</f>
        <v/>
      </c>
      <c r="Q46" s="2391"/>
      <c r="R46" s="2391" t="str">
        <f>申告書記入イメージ!AB129</f>
        <v/>
      </c>
      <c r="S46" s="2392"/>
      <c r="T46" s="2392" t="str">
        <f>申告書記入イメージ!AE129</f>
        <v/>
      </c>
      <c r="U46" s="2392"/>
      <c r="V46" s="2392" t="str">
        <f>申告書記入イメージ!AH129</f>
        <v/>
      </c>
      <c r="W46" s="2392"/>
      <c r="X46" s="2392" t="str">
        <f>申告書記入イメージ!AK129</f>
        <v/>
      </c>
      <c r="Y46" s="2392"/>
      <c r="Z46" s="2392" t="str">
        <f>申告書記入イメージ!AN129</f>
        <v/>
      </c>
      <c r="AA46" s="2392"/>
      <c r="AB46" s="2392" t="str">
        <f>申告書記入イメージ!AQ129</f>
        <v/>
      </c>
      <c r="AC46" s="2392"/>
      <c r="AD46" s="2392" t="str">
        <f>申告書記入イメージ!AT129</f>
        <v/>
      </c>
      <c r="AE46" s="2392"/>
      <c r="AF46" s="2392" t="str">
        <f>申告書記入イメージ!AW129</f>
        <v/>
      </c>
      <c r="AG46" s="2392"/>
      <c r="AH46" s="604" t="s">
        <v>672</v>
      </c>
      <c r="AI46" s="604"/>
      <c r="AJ46" s="552"/>
      <c r="AK46" s="553"/>
      <c r="AL46" s="554" t="s">
        <v>673</v>
      </c>
      <c r="AM46" s="553"/>
      <c r="AN46" s="553"/>
      <c r="AO46" s="553"/>
      <c r="AP46" s="2382"/>
      <c r="AQ46" s="2382"/>
      <c r="AR46" s="2382"/>
      <c r="AS46" s="2382"/>
      <c r="AT46" s="2382"/>
      <c r="AU46" s="2382"/>
      <c r="AV46" s="2383"/>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6"/>
      <c r="CO46" s="2336"/>
    </row>
    <row r="47" spans="1:93" ht="39" customHeight="1">
      <c r="A47" s="2393" t="s">
        <v>674</v>
      </c>
      <c r="B47" s="2394"/>
      <c r="C47" s="2395"/>
      <c r="D47" s="2399" t="s">
        <v>675</v>
      </c>
      <c r="E47" s="2399"/>
      <c r="F47" s="2399"/>
      <c r="G47" s="2401" t="s">
        <v>676</v>
      </c>
      <c r="H47" s="2402"/>
      <c r="I47" s="2402"/>
      <c r="J47" s="2402"/>
      <c r="K47" s="2402"/>
      <c r="L47" s="2402"/>
      <c r="M47" s="2402"/>
      <c r="N47" s="2402"/>
      <c r="O47" s="2402"/>
      <c r="P47" s="2402"/>
      <c r="Q47" s="2402"/>
      <c r="R47" s="2403"/>
      <c r="S47" s="2407" t="s">
        <v>677</v>
      </c>
      <c r="T47" s="2408"/>
      <c r="U47" s="2408"/>
      <c r="V47" s="2408"/>
      <c r="W47" s="2408"/>
      <c r="X47" s="2408"/>
      <c r="Y47" s="2408"/>
      <c r="Z47" s="2408"/>
      <c r="AA47" s="2408"/>
      <c r="AB47" s="2408"/>
      <c r="AC47" s="2408"/>
      <c r="AD47" s="2408"/>
      <c r="AE47" s="2407" t="s">
        <v>678</v>
      </c>
      <c r="AF47" s="2408"/>
      <c r="AG47" s="2408"/>
      <c r="AH47" s="2408"/>
      <c r="AI47" s="2408"/>
      <c r="AJ47" s="2408"/>
      <c r="AK47" s="2408"/>
      <c r="AL47" s="2408"/>
      <c r="AM47" s="2408"/>
      <c r="AN47" s="2408"/>
      <c r="AO47" s="2408"/>
      <c r="AP47" s="2408"/>
      <c r="AQ47" s="2407" t="s">
        <v>679</v>
      </c>
      <c r="AR47" s="2408"/>
      <c r="AS47" s="2408"/>
      <c r="AT47" s="2408"/>
      <c r="AU47" s="2408"/>
      <c r="AV47" s="2408"/>
      <c r="AW47" s="2408"/>
      <c r="AX47" s="2408"/>
      <c r="AY47" s="2408"/>
      <c r="AZ47" s="2408"/>
      <c r="BA47" s="2408"/>
      <c r="BB47" s="2408"/>
      <c r="BC47" s="2407" t="s">
        <v>680</v>
      </c>
      <c r="BD47" s="2408"/>
      <c r="BE47" s="2408"/>
      <c r="BF47" s="2408"/>
      <c r="BG47" s="2408"/>
      <c r="BH47" s="2408"/>
      <c r="BI47" s="2408"/>
      <c r="BJ47" s="2408"/>
      <c r="BK47" s="2408"/>
      <c r="BL47" s="2408"/>
      <c r="BM47" s="2408"/>
      <c r="BN47" s="2408"/>
      <c r="BO47" s="2407" t="s">
        <v>681</v>
      </c>
      <c r="BP47" s="2408"/>
      <c r="BQ47" s="2408"/>
      <c r="BR47" s="2408"/>
      <c r="BS47" s="2408"/>
      <c r="BT47" s="2408"/>
      <c r="BU47" s="2408"/>
      <c r="BV47" s="2408"/>
      <c r="BW47" s="2408"/>
      <c r="BX47" s="2408"/>
      <c r="BY47" s="2408"/>
      <c r="BZ47" s="2408"/>
      <c r="CA47" s="2407" t="s">
        <v>682</v>
      </c>
      <c r="CB47" s="2408"/>
      <c r="CC47" s="2408"/>
      <c r="CD47" s="2408"/>
      <c r="CE47" s="2408"/>
      <c r="CF47" s="2408"/>
      <c r="CG47" s="2408"/>
      <c r="CH47" s="2408"/>
      <c r="CI47" s="2408"/>
      <c r="CJ47" s="2408"/>
      <c r="CK47" s="2408"/>
      <c r="CL47" s="2409"/>
      <c r="CM47" s="476"/>
      <c r="CN47" s="2336"/>
      <c r="CO47" s="2336"/>
    </row>
    <row r="48" spans="1:93" ht="12.75" customHeight="1">
      <c r="A48" s="2396"/>
      <c r="B48" s="2397"/>
      <c r="C48" s="2398"/>
      <c r="D48" s="2400"/>
      <c r="E48" s="2400"/>
      <c r="F48" s="2400"/>
      <c r="G48" s="2404"/>
      <c r="H48" s="2405"/>
      <c r="I48" s="2405"/>
      <c r="J48" s="2405"/>
      <c r="K48" s="2405"/>
      <c r="L48" s="2405"/>
      <c r="M48" s="2405"/>
      <c r="N48" s="2405"/>
      <c r="O48" s="2405"/>
      <c r="P48" s="2405"/>
      <c r="Q48" s="2405"/>
      <c r="R48" s="2406"/>
      <c r="S48" s="2404"/>
      <c r="T48" s="2405"/>
      <c r="U48" s="2405"/>
      <c r="V48" s="2405"/>
      <c r="W48" s="2405"/>
      <c r="X48" s="2405"/>
      <c r="Y48" s="2405"/>
      <c r="Z48" s="2405"/>
      <c r="AA48" s="2405"/>
      <c r="AB48" s="2405"/>
      <c r="AC48" s="2405"/>
      <c r="AD48" s="2405"/>
      <c r="AE48" s="2404"/>
      <c r="AF48" s="2405"/>
      <c r="AG48" s="2405"/>
      <c r="AH48" s="2405"/>
      <c r="AI48" s="2405"/>
      <c r="AJ48" s="2405"/>
      <c r="AK48" s="2405"/>
      <c r="AL48" s="2405"/>
      <c r="AM48" s="2405"/>
      <c r="AN48" s="2405"/>
      <c r="AO48" s="2405"/>
      <c r="AP48" s="2405"/>
      <c r="AQ48" s="2404"/>
      <c r="AR48" s="2405"/>
      <c r="AS48" s="2405"/>
      <c r="AT48" s="2405"/>
      <c r="AU48" s="2405"/>
      <c r="AV48" s="2405"/>
      <c r="AW48" s="2405"/>
      <c r="AX48" s="2405"/>
      <c r="AY48" s="2405"/>
      <c r="AZ48" s="2405"/>
      <c r="BA48" s="2405"/>
      <c r="BB48" s="2405"/>
      <c r="BC48" s="2404"/>
      <c r="BD48" s="2405"/>
      <c r="BE48" s="2405"/>
      <c r="BF48" s="2405"/>
      <c r="BG48" s="2405"/>
      <c r="BH48" s="2405"/>
      <c r="BI48" s="2405"/>
      <c r="BJ48" s="2405"/>
      <c r="BK48" s="2405"/>
      <c r="BL48" s="2405"/>
      <c r="BM48" s="2405"/>
      <c r="BN48" s="2405"/>
      <c r="BO48" s="2404"/>
      <c r="BP48" s="2405"/>
      <c r="BQ48" s="2405"/>
      <c r="BR48" s="2405"/>
      <c r="BS48" s="2405"/>
      <c r="BT48" s="2405"/>
      <c r="BU48" s="2405"/>
      <c r="BV48" s="2405"/>
      <c r="BW48" s="2405"/>
      <c r="BX48" s="2405"/>
      <c r="BY48" s="2405"/>
      <c r="BZ48" s="2405"/>
      <c r="CA48" s="2404"/>
      <c r="CB48" s="2405"/>
      <c r="CC48" s="2405"/>
      <c r="CD48" s="2405"/>
      <c r="CE48" s="2405"/>
      <c r="CF48" s="2405"/>
      <c r="CG48" s="2405"/>
      <c r="CH48" s="2405"/>
      <c r="CI48" s="2405"/>
      <c r="CJ48" s="2405"/>
      <c r="CK48" s="2405"/>
      <c r="CL48" s="2410"/>
      <c r="CM48" s="476"/>
      <c r="CN48" s="2336"/>
      <c r="CO48" s="2336"/>
    </row>
    <row r="49" spans="1:93" ht="12.75" customHeight="1" thickBot="1">
      <c r="A49" s="2411" t="s">
        <v>683</v>
      </c>
      <c r="B49" s="2412"/>
      <c r="C49" s="2413"/>
      <c r="D49" s="2400"/>
      <c r="E49" s="2400"/>
      <c r="F49" s="2400"/>
      <c r="G49" s="2417">
        <f>申告書記入イメージ!K138</f>
        <v>0</v>
      </c>
      <c r="H49" s="2418"/>
      <c r="I49" s="2418"/>
      <c r="J49" s="2418"/>
      <c r="K49" s="2418"/>
      <c r="L49" s="2418"/>
      <c r="M49" s="2418"/>
      <c r="N49" s="2418"/>
      <c r="O49" s="2418"/>
      <c r="P49" s="2418"/>
      <c r="Q49" s="475" t="s">
        <v>15</v>
      </c>
      <c r="R49" s="605"/>
      <c r="S49" s="2417">
        <f>申告書記入イメージ!Y137</f>
        <v>0</v>
      </c>
      <c r="T49" s="2418"/>
      <c r="U49" s="2418"/>
      <c r="V49" s="2418"/>
      <c r="W49" s="2418"/>
      <c r="X49" s="2418"/>
      <c r="Y49" s="2418"/>
      <c r="Z49" s="2418"/>
      <c r="AA49" s="2418"/>
      <c r="AB49" s="2418"/>
      <c r="AC49" s="475" t="s">
        <v>15</v>
      </c>
      <c r="AD49" s="606"/>
      <c r="AE49" s="2417" t="str">
        <f>IF(申告書記入イメージ!AM137=0,"",申告書記入イメージ!AM137)</f>
        <v/>
      </c>
      <c r="AF49" s="2418"/>
      <c r="AG49" s="2418"/>
      <c r="AH49" s="2418"/>
      <c r="AI49" s="2418"/>
      <c r="AJ49" s="2418"/>
      <c r="AK49" s="2418"/>
      <c r="AL49" s="2418"/>
      <c r="AM49" s="2418"/>
      <c r="AN49" s="2418"/>
      <c r="AO49" s="475" t="s">
        <v>15</v>
      </c>
      <c r="AP49" s="606"/>
      <c r="AQ49" s="2417" t="str">
        <f>IF(申告書記入イメージ!BA137=0,"",申告書記入イメージ!BA137)</f>
        <v/>
      </c>
      <c r="AR49" s="2419"/>
      <c r="AS49" s="2419"/>
      <c r="AT49" s="2419"/>
      <c r="AU49" s="2419"/>
      <c r="AV49" s="2419"/>
      <c r="AW49" s="2419"/>
      <c r="AX49" s="2419"/>
      <c r="AY49" s="2419"/>
      <c r="AZ49" s="2419"/>
      <c r="BA49" s="475" t="s">
        <v>15</v>
      </c>
      <c r="BB49" s="605"/>
      <c r="BC49" s="2420" t="str">
        <f>IF(申告書記入イメージ!BO137=0,"",申告書記入イメージ!BO137)</f>
        <v/>
      </c>
      <c r="BD49" s="2419"/>
      <c r="BE49" s="2419"/>
      <c r="BF49" s="2419"/>
      <c r="BG49" s="2419"/>
      <c r="BH49" s="2419"/>
      <c r="BI49" s="2419"/>
      <c r="BJ49" s="2419"/>
      <c r="BK49" s="2419"/>
      <c r="BL49" s="2419"/>
      <c r="BM49" s="475" t="s">
        <v>15</v>
      </c>
      <c r="BN49" s="605"/>
      <c r="BO49" s="2420" t="str">
        <f>IF(申告書記入イメージ!CC137=0,"",申告書記入イメージ!CC137)</f>
        <v/>
      </c>
      <c r="BP49" s="2419"/>
      <c r="BQ49" s="2419"/>
      <c r="BR49" s="2419"/>
      <c r="BS49" s="2419"/>
      <c r="BT49" s="2419"/>
      <c r="BU49" s="2419"/>
      <c r="BV49" s="2419"/>
      <c r="BW49" s="2419"/>
      <c r="BX49" s="2419"/>
      <c r="BY49" s="475" t="s">
        <v>15</v>
      </c>
      <c r="BZ49" s="605"/>
      <c r="CA49" s="2417" t="str">
        <f>IF(申告書記入イメージ!CQ137=0,"",申告書記入イメージ!CQ137)</f>
        <v/>
      </c>
      <c r="CB49" s="2419"/>
      <c r="CC49" s="2419"/>
      <c r="CD49" s="2419"/>
      <c r="CE49" s="2419"/>
      <c r="CF49" s="2419"/>
      <c r="CG49" s="2419"/>
      <c r="CH49" s="2419"/>
      <c r="CI49" s="2419"/>
      <c r="CJ49" s="2419"/>
      <c r="CK49" s="475" t="s">
        <v>15</v>
      </c>
      <c r="CL49" s="605"/>
      <c r="CM49" s="476"/>
      <c r="CN49" s="2336"/>
      <c r="CO49" s="2336"/>
    </row>
    <row r="50" spans="1:93" ht="21" customHeight="1">
      <c r="A50" s="2411"/>
      <c r="B50" s="2412"/>
      <c r="C50" s="2413"/>
      <c r="D50" s="2421" t="s">
        <v>684</v>
      </c>
      <c r="E50" s="2421"/>
      <c r="F50" s="2421"/>
      <c r="G50" s="2423" t="s">
        <v>685</v>
      </c>
      <c r="H50" s="2424"/>
      <c r="I50" s="2424"/>
      <c r="J50" s="2424"/>
      <c r="K50" s="2424"/>
      <c r="L50" s="2424"/>
      <c r="M50" s="2424"/>
      <c r="N50" s="2424"/>
      <c r="O50" s="2424"/>
      <c r="P50" s="2424"/>
      <c r="Q50" s="2424"/>
      <c r="R50" s="2425"/>
      <c r="S50" s="2423" t="s">
        <v>686</v>
      </c>
      <c r="T50" s="2424"/>
      <c r="U50" s="2424"/>
      <c r="V50" s="2424"/>
      <c r="W50" s="2424"/>
      <c r="X50" s="2424"/>
      <c r="Y50" s="2424"/>
      <c r="Z50" s="2424"/>
      <c r="AA50" s="2424"/>
      <c r="AB50" s="2424"/>
      <c r="AC50" s="2424"/>
      <c r="AD50" s="2425"/>
      <c r="AE50" s="2426" t="s">
        <v>687</v>
      </c>
      <c r="AF50" s="2427"/>
      <c r="AG50" s="2427"/>
      <c r="AH50" s="2427"/>
      <c r="AI50" s="2427"/>
      <c r="AJ50" s="2427"/>
      <c r="AK50" s="2427"/>
      <c r="AL50" s="2427"/>
      <c r="AM50" s="2427"/>
      <c r="AN50" s="2427"/>
      <c r="AO50" s="2427"/>
      <c r="AP50" s="2428"/>
      <c r="AQ50" s="475"/>
      <c r="AR50" s="607"/>
      <c r="AS50" s="608"/>
      <c r="AT50" s="608"/>
      <c r="AU50" s="608"/>
      <c r="AV50" s="608"/>
      <c r="AW50" s="608"/>
      <c r="AX50" s="608"/>
      <c r="AY50" s="608"/>
      <c r="AZ50" s="608"/>
      <c r="BA50" s="608"/>
      <c r="BB50" s="609"/>
      <c r="BC50" s="2429" t="str">
        <f>申告書記入イメージ!BQ141</f>
        <v>建設事業</v>
      </c>
      <c r="BD50" s="2430"/>
      <c r="BE50" s="2430"/>
      <c r="BF50" s="2430"/>
      <c r="BG50" s="2430"/>
      <c r="BH50" s="2430"/>
      <c r="BI50" s="2430"/>
      <c r="BJ50" s="2430"/>
      <c r="BK50" s="2430"/>
      <c r="BL50" s="2430"/>
      <c r="BM50" s="2430"/>
      <c r="BN50" s="2430"/>
      <c r="BO50" s="2430"/>
      <c r="BP50" s="2430"/>
      <c r="BQ50" s="2430"/>
      <c r="BR50" s="2430"/>
      <c r="BS50" s="2430"/>
      <c r="BT50" s="2430"/>
      <c r="BU50" s="2430"/>
      <c r="BV50" s="2430"/>
      <c r="BW50" s="2430"/>
      <c r="BX50" s="2430"/>
      <c r="BY50" s="2430"/>
      <c r="BZ50" s="2431"/>
      <c r="CA50" s="475"/>
      <c r="CB50" s="2438" t="s">
        <v>688</v>
      </c>
      <c r="CC50" s="2439"/>
      <c r="CD50" s="2439"/>
      <c r="CE50" s="2439"/>
      <c r="CF50" s="2439"/>
      <c r="CG50" s="2439"/>
      <c r="CH50" s="2439"/>
      <c r="CI50" s="2439"/>
      <c r="CJ50" s="2439"/>
      <c r="CK50" s="2439"/>
      <c r="CL50" s="2440"/>
      <c r="CM50" s="476"/>
      <c r="CN50" s="2336"/>
      <c r="CO50" s="2336"/>
    </row>
    <row r="51" spans="1:93">
      <c r="A51" s="2411"/>
      <c r="B51" s="2412"/>
      <c r="C51" s="2413"/>
      <c r="D51" s="2422"/>
      <c r="E51" s="2422"/>
      <c r="F51" s="2422"/>
      <c r="G51" s="2417">
        <f>申告書記入イメージ!$K$143</f>
        <v>0</v>
      </c>
      <c r="H51" s="2418"/>
      <c r="I51" s="2418"/>
      <c r="J51" s="2418"/>
      <c r="K51" s="2418"/>
      <c r="L51" s="2418"/>
      <c r="M51" s="2418"/>
      <c r="N51" s="2418"/>
      <c r="O51" s="2418"/>
      <c r="P51" s="2418"/>
      <c r="Q51" s="475" t="s">
        <v>15</v>
      </c>
      <c r="R51" s="586"/>
      <c r="S51" s="2417">
        <f>申告書記入イメージ!$Y$143</f>
        <v>0</v>
      </c>
      <c r="T51" s="2418"/>
      <c r="U51" s="2418"/>
      <c r="V51" s="2418"/>
      <c r="W51" s="2418"/>
      <c r="X51" s="2418"/>
      <c r="Y51" s="2418"/>
      <c r="Z51" s="2418"/>
      <c r="AA51" s="2418"/>
      <c r="AB51" s="2418"/>
      <c r="AC51" s="475" t="s">
        <v>15</v>
      </c>
      <c r="AD51" s="586"/>
      <c r="AE51" s="2417">
        <f>申告書記入イメージ!$AM$143</f>
        <v>0</v>
      </c>
      <c r="AF51" s="2418"/>
      <c r="AG51" s="2418"/>
      <c r="AH51" s="2418"/>
      <c r="AI51" s="2418"/>
      <c r="AJ51" s="2418"/>
      <c r="AK51" s="2418"/>
      <c r="AL51" s="2418"/>
      <c r="AM51" s="2418"/>
      <c r="AN51" s="2418"/>
      <c r="AO51" s="475" t="s">
        <v>15</v>
      </c>
      <c r="AP51" s="586"/>
      <c r="AQ51" s="475"/>
      <c r="AR51" s="2441" t="s">
        <v>689</v>
      </c>
      <c r="AS51" s="2442"/>
      <c r="AT51" s="2442"/>
      <c r="AU51" s="2442"/>
      <c r="AV51" s="2442"/>
      <c r="AW51" s="2442"/>
      <c r="AX51" s="2442"/>
      <c r="AY51" s="2442"/>
      <c r="AZ51" s="2442"/>
      <c r="BA51" s="2442"/>
      <c r="BB51" s="2443"/>
      <c r="BC51" s="2432"/>
      <c r="BD51" s="2433"/>
      <c r="BE51" s="2433"/>
      <c r="BF51" s="2433"/>
      <c r="BG51" s="2433"/>
      <c r="BH51" s="2433"/>
      <c r="BI51" s="2433"/>
      <c r="BJ51" s="2433"/>
      <c r="BK51" s="2433"/>
      <c r="BL51" s="2433"/>
      <c r="BM51" s="2433"/>
      <c r="BN51" s="2433"/>
      <c r="BO51" s="2433"/>
      <c r="BP51" s="2433"/>
      <c r="BQ51" s="2433"/>
      <c r="BR51" s="2433"/>
      <c r="BS51" s="2433"/>
      <c r="BT51" s="2433"/>
      <c r="BU51" s="2433"/>
      <c r="BV51" s="2433"/>
      <c r="BW51" s="2433"/>
      <c r="BX51" s="2433"/>
      <c r="BY51" s="2433"/>
      <c r="BZ51" s="2434"/>
      <c r="CA51" s="475"/>
      <c r="CB51" s="2447"/>
      <c r="CC51" s="2448"/>
      <c r="CD51" s="2448"/>
      <c r="CE51" s="2448"/>
      <c r="CF51" s="2448"/>
      <c r="CG51" s="2448"/>
      <c r="CH51" s="2448"/>
      <c r="CI51" s="2448"/>
      <c r="CJ51" s="2448"/>
      <c r="CK51" s="2448"/>
      <c r="CL51" s="2449"/>
      <c r="CM51" s="476"/>
      <c r="CN51" s="2336"/>
      <c r="CO51" s="2336"/>
    </row>
    <row r="52" spans="1:93" ht="31.9" customHeight="1" thickBot="1">
      <c r="A52" s="2411"/>
      <c r="B52" s="2412"/>
      <c r="C52" s="2413"/>
      <c r="D52" s="2421" t="s">
        <v>690</v>
      </c>
      <c r="E52" s="2421"/>
      <c r="F52" s="2453"/>
      <c r="G52" s="2423" t="s">
        <v>691</v>
      </c>
      <c r="H52" s="2424"/>
      <c r="I52" s="2424"/>
      <c r="J52" s="2424"/>
      <c r="K52" s="2424"/>
      <c r="L52" s="2424"/>
      <c r="M52" s="2424"/>
      <c r="N52" s="2424"/>
      <c r="O52" s="2424"/>
      <c r="P52" s="2424"/>
      <c r="Q52" s="2424"/>
      <c r="R52" s="2425"/>
      <c r="S52" s="2423" t="s">
        <v>692</v>
      </c>
      <c r="T52" s="2424"/>
      <c r="U52" s="2424"/>
      <c r="V52" s="2424"/>
      <c r="W52" s="2424"/>
      <c r="X52" s="2424"/>
      <c r="Y52" s="2424"/>
      <c r="Z52" s="2424"/>
      <c r="AA52" s="2424"/>
      <c r="AB52" s="2424"/>
      <c r="AC52" s="2424"/>
      <c r="AD52" s="2425"/>
      <c r="AE52" s="2423" t="s">
        <v>693</v>
      </c>
      <c r="AF52" s="2424"/>
      <c r="AG52" s="2424"/>
      <c r="AH52" s="2424"/>
      <c r="AI52" s="2424"/>
      <c r="AJ52" s="2424"/>
      <c r="AK52" s="2424"/>
      <c r="AL52" s="2424"/>
      <c r="AM52" s="2424"/>
      <c r="AN52" s="2424"/>
      <c r="AO52" s="2424"/>
      <c r="AP52" s="2425"/>
      <c r="AQ52" s="475"/>
      <c r="AR52" s="2444"/>
      <c r="AS52" s="2445"/>
      <c r="AT52" s="2445"/>
      <c r="AU52" s="2445"/>
      <c r="AV52" s="2445"/>
      <c r="AW52" s="2445"/>
      <c r="AX52" s="2445"/>
      <c r="AY52" s="2445"/>
      <c r="AZ52" s="2445"/>
      <c r="BA52" s="2445"/>
      <c r="BB52" s="2446"/>
      <c r="BC52" s="2435"/>
      <c r="BD52" s="2436"/>
      <c r="BE52" s="2436"/>
      <c r="BF52" s="2436"/>
      <c r="BG52" s="2436"/>
      <c r="BH52" s="2436"/>
      <c r="BI52" s="2436"/>
      <c r="BJ52" s="2436"/>
      <c r="BK52" s="2436"/>
      <c r="BL52" s="2436"/>
      <c r="BM52" s="2436"/>
      <c r="BN52" s="2436"/>
      <c r="BO52" s="2436"/>
      <c r="BP52" s="2436"/>
      <c r="BQ52" s="2436"/>
      <c r="BR52" s="2436"/>
      <c r="BS52" s="2436"/>
      <c r="BT52" s="2436"/>
      <c r="BU52" s="2436"/>
      <c r="BV52" s="2436"/>
      <c r="BW52" s="2436"/>
      <c r="BX52" s="2436"/>
      <c r="BY52" s="2436"/>
      <c r="BZ52" s="2437"/>
      <c r="CA52" s="475"/>
      <c r="CB52" s="2450"/>
      <c r="CC52" s="2451"/>
      <c r="CD52" s="2451"/>
      <c r="CE52" s="2451"/>
      <c r="CF52" s="2451"/>
      <c r="CG52" s="2451"/>
      <c r="CH52" s="2451"/>
      <c r="CI52" s="2451"/>
      <c r="CJ52" s="2451"/>
      <c r="CK52" s="2451"/>
      <c r="CL52" s="2452"/>
      <c r="CM52" s="476"/>
      <c r="CN52" s="2336"/>
      <c r="CO52" s="2336"/>
    </row>
    <row r="53" spans="1:93">
      <c r="A53" s="2414"/>
      <c r="B53" s="2415"/>
      <c r="C53" s="2416"/>
      <c r="D53" s="2422"/>
      <c r="E53" s="2422"/>
      <c r="F53" s="2454"/>
      <c r="G53" s="2417">
        <f>申告書記入イメージ!$K$149</f>
        <v>0</v>
      </c>
      <c r="H53" s="2418"/>
      <c r="I53" s="2418"/>
      <c r="J53" s="2418"/>
      <c r="K53" s="2418"/>
      <c r="L53" s="2418"/>
      <c r="M53" s="2418"/>
      <c r="N53" s="2418"/>
      <c r="O53" s="2418"/>
      <c r="P53" s="2418"/>
      <c r="Q53" s="475" t="s">
        <v>15</v>
      </c>
      <c r="R53" s="586"/>
      <c r="S53" s="2417">
        <f>申告書記入イメージ!$Y$149</f>
        <v>0</v>
      </c>
      <c r="T53" s="2418"/>
      <c r="U53" s="2418"/>
      <c r="V53" s="2418"/>
      <c r="W53" s="2418"/>
      <c r="X53" s="2418"/>
      <c r="Y53" s="2418"/>
      <c r="Z53" s="2418"/>
      <c r="AA53" s="2418"/>
      <c r="AB53" s="2418"/>
      <c r="AC53" s="475" t="s">
        <v>15</v>
      </c>
      <c r="AD53" s="586"/>
      <c r="AE53" s="2417">
        <f>申告書記入イメージ!$AM$149</f>
        <v>0</v>
      </c>
      <c r="AF53" s="2418"/>
      <c r="AG53" s="2418"/>
      <c r="AH53" s="2418"/>
      <c r="AI53" s="2418"/>
      <c r="AJ53" s="2418"/>
      <c r="AK53" s="2418"/>
      <c r="AL53" s="2418"/>
      <c r="AM53" s="2418"/>
      <c r="AN53" s="2418"/>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8" t="s">
        <v>694</v>
      </c>
      <c r="CC53" s="2439"/>
      <c r="CD53" s="2439"/>
      <c r="CE53" s="2439"/>
      <c r="CF53" s="2439"/>
      <c r="CG53" s="2439"/>
      <c r="CH53" s="2439"/>
      <c r="CI53" s="2439"/>
      <c r="CJ53" s="2439"/>
      <c r="CK53" s="2439"/>
      <c r="CL53" s="2440"/>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5"/>
      <c r="CC54" s="2456"/>
      <c r="CD54" s="2456"/>
      <c r="CE54" s="2456"/>
      <c r="CF54" s="2456"/>
      <c r="CG54" s="2456"/>
      <c r="CH54" s="2456"/>
      <c r="CI54" s="2456"/>
      <c r="CJ54" s="2456"/>
      <c r="CK54" s="2456"/>
      <c r="CL54" s="2457"/>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4" t="s">
        <v>695</v>
      </c>
      <c r="AS55" s="2465"/>
      <c r="AT55" s="2468" t="s">
        <v>696</v>
      </c>
      <c r="AU55" s="2469"/>
      <c r="AV55" s="2469"/>
      <c r="AW55" s="2469"/>
      <c r="AX55" s="2469"/>
      <c r="AY55" s="2469"/>
      <c r="AZ55" s="2469"/>
      <c r="BA55" s="2469"/>
      <c r="BB55" s="2469"/>
      <c r="BC55" s="2469"/>
      <c r="BD55" s="2469"/>
      <c r="BE55" s="2469"/>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8"/>
      <c r="CC55" s="2459"/>
      <c r="CD55" s="2459"/>
      <c r="CE55" s="2459"/>
      <c r="CF55" s="2459"/>
      <c r="CG55" s="2459"/>
      <c r="CH55" s="2459"/>
      <c r="CI55" s="2459"/>
      <c r="CJ55" s="2459"/>
      <c r="CK55" s="2459"/>
      <c r="CL55" s="2460"/>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6"/>
      <c r="AS56" s="2467"/>
      <c r="AT56" s="2470"/>
      <c r="AU56" s="2459"/>
      <c r="AV56" s="2459"/>
      <c r="AW56" s="2459"/>
      <c r="AX56" s="616" t="s">
        <v>698</v>
      </c>
      <c r="AY56" s="616"/>
      <c r="AZ56" s="2459"/>
      <c r="BA56" s="2459"/>
      <c r="BB56" s="2459"/>
      <c r="BC56" s="2459"/>
      <c r="BD56" s="2459"/>
      <c r="BE56" s="2459"/>
      <c r="BF56" s="614" t="s">
        <v>699</v>
      </c>
      <c r="BG56" s="2459"/>
      <c r="BH56" s="2459"/>
      <c r="BI56" s="2459"/>
      <c r="BJ56" s="2459"/>
      <c r="BK56" s="2459"/>
      <c r="BL56" s="615" t="s">
        <v>700</v>
      </c>
      <c r="BM56" s="2459"/>
      <c r="BN56" s="2459"/>
      <c r="BO56" s="2459"/>
      <c r="BP56" s="2459"/>
      <c r="BQ56" s="2459"/>
      <c r="BR56" s="615" t="s">
        <v>698</v>
      </c>
      <c r="BS56" s="615"/>
      <c r="BT56" s="2459"/>
      <c r="BU56" s="2459"/>
      <c r="BV56" s="2459"/>
      <c r="BW56" s="2459"/>
      <c r="BX56" s="2459"/>
      <c r="BY56" s="2459"/>
      <c r="BZ56" s="2471"/>
      <c r="CA56" s="475"/>
      <c r="CB56" s="2461"/>
      <c r="CC56" s="2462"/>
      <c r="CD56" s="2462"/>
      <c r="CE56" s="2462"/>
      <c r="CF56" s="2462"/>
      <c r="CG56" s="2462"/>
      <c r="CH56" s="2462"/>
      <c r="CI56" s="2462"/>
      <c r="CJ56" s="2462"/>
      <c r="CK56" s="2462"/>
      <c r="CL56" s="2463"/>
      <c r="CM56" s="476"/>
      <c r="CN56" s="476"/>
      <c r="CO56" s="475"/>
    </row>
    <row r="57" spans="1:93" ht="15.75" customHeight="1">
      <c r="A57" s="2423" t="s">
        <v>701</v>
      </c>
      <c r="B57" s="2523"/>
      <c r="C57" s="2523"/>
      <c r="D57" s="2523"/>
      <c r="E57" s="2523"/>
      <c r="F57" s="2523"/>
      <c r="G57" s="2523"/>
      <c r="H57" s="2523"/>
      <c r="I57" s="2526" t="s">
        <v>702</v>
      </c>
      <c r="J57" s="2527"/>
      <c r="K57" s="2528" t="s">
        <v>703</v>
      </c>
      <c r="L57" s="2528"/>
      <c r="M57" s="2528"/>
      <c r="N57" s="2528"/>
      <c r="O57" s="2528"/>
      <c r="P57" s="2528"/>
      <c r="Q57" s="2528"/>
      <c r="R57" s="2528"/>
      <c r="S57" s="2529" t="s">
        <v>704</v>
      </c>
      <c r="T57" s="2530"/>
      <c r="U57" s="2530"/>
      <c r="V57" s="2530"/>
      <c r="W57" s="2530"/>
      <c r="X57" s="2530"/>
      <c r="Y57" s="2530"/>
      <c r="Z57" s="2532"/>
      <c r="AA57" s="2533"/>
      <c r="AB57" s="2533"/>
      <c r="AC57" s="2533"/>
      <c r="AD57" s="2533"/>
      <c r="AE57" s="2533"/>
      <c r="AF57" s="2533"/>
      <c r="AG57" s="2533"/>
      <c r="AH57" s="2533"/>
      <c r="AI57" s="2533"/>
      <c r="AJ57" s="2533"/>
      <c r="AK57" s="2533"/>
      <c r="AL57" s="2533"/>
      <c r="AM57" s="2533"/>
      <c r="AN57" s="2533"/>
      <c r="AO57" s="2533"/>
      <c r="AP57" s="2534"/>
      <c r="AQ57" s="475"/>
      <c r="AR57" s="2538" t="s">
        <v>86</v>
      </c>
      <c r="AS57" s="2336"/>
      <c r="AT57" s="2472" t="s">
        <v>705</v>
      </c>
      <c r="AU57" s="2473"/>
      <c r="AV57" s="2473"/>
      <c r="AW57" s="2473"/>
      <c r="AX57" s="2473"/>
      <c r="AY57" s="2473"/>
      <c r="AZ57" s="2473"/>
      <c r="BA57" s="2473"/>
      <c r="BB57" s="2473"/>
      <c r="BC57" s="2473"/>
      <c r="BD57" s="2473"/>
      <c r="BE57" s="2473"/>
      <c r="BF57" s="2485"/>
      <c r="BG57" s="2486"/>
      <c r="BH57" s="2486"/>
      <c r="BI57" s="2486"/>
      <c r="BJ57" s="2486"/>
      <c r="BK57" s="2486"/>
      <c r="BL57" s="2486"/>
      <c r="BM57" s="2486"/>
      <c r="BN57" s="2486"/>
      <c r="BO57" s="2486"/>
      <c r="BP57" s="2486"/>
      <c r="BQ57" s="2486"/>
      <c r="BR57" s="2486"/>
      <c r="BS57" s="2486"/>
      <c r="BT57" s="2486"/>
      <c r="BU57" s="2486"/>
      <c r="BV57" s="2486"/>
      <c r="BW57" s="2486"/>
      <c r="BX57" s="2486"/>
      <c r="BY57" s="2486"/>
      <c r="BZ57" s="2486"/>
      <c r="CA57" s="2486"/>
      <c r="CB57" s="2486"/>
      <c r="CC57" s="2486"/>
      <c r="CD57" s="2486"/>
      <c r="CE57" s="2486"/>
      <c r="CF57" s="2486"/>
      <c r="CG57" s="2486"/>
      <c r="CH57" s="2486"/>
      <c r="CI57" s="2486"/>
      <c r="CJ57" s="2486"/>
      <c r="CK57" s="2486"/>
      <c r="CL57" s="2487"/>
      <c r="CM57" s="476"/>
      <c r="CN57" s="476"/>
      <c r="CO57" s="475"/>
    </row>
    <row r="58" spans="1:93" ht="15.75" customHeight="1">
      <c r="A58" s="2426"/>
      <c r="B58" s="2427"/>
      <c r="C58" s="2427"/>
      <c r="D58" s="2524"/>
      <c r="E58" s="2524"/>
      <c r="F58" s="2524"/>
      <c r="G58" s="2524"/>
      <c r="H58" s="2525"/>
      <c r="I58" s="2489" t="s">
        <v>702</v>
      </c>
      <c r="J58" s="2490"/>
      <c r="K58" s="2491" t="s">
        <v>706</v>
      </c>
      <c r="L58" s="2491"/>
      <c r="M58" s="2491"/>
      <c r="N58" s="2491"/>
      <c r="O58" s="2491"/>
      <c r="P58" s="2491"/>
      <c r="Q58" s="2491"/>
      <c r="R58" s="2491"/>
      <c r="S58" s="2531"/>
      <c r="T58" s="2427"/>
      <c r="U58" s="2427"/>
      <c r="V58" s="2427"/>
      <c r="W58" s="2427"/>
      <c r="X58" s="2427"/>
      <c r="Y58" s="2427"/>
      <c r="Z58" s="2535"/>
      <c r="AA58" s="2536"/>
      <c r="AB58" s="2536"/>
      <c r="AC58" s="2536"/>
      <c r="AD58" s="2536"/>
      <c r="AE58" s="2536"/>
      <c r="AF58" s="2536"/>
      <c r="AG58" s="2536"/>
      <c r="AH58" s="2536"/>
      <c r="AI58" s="2536"/>
      <c r="AJ58" s="2536"/>
      <c r="AK58" s="2536"/>
      <c r="AL58" s="2536"/>
      <c r="AM58" s="2536"/>
      <c r="AN58" s="2536"/>
      <c r="AO58" s="2536"/>
      <c r="AP58" s="2537"/>
      <c r="AQ58" s="475"/>
      <c r="AR58" s="2538"/>
      <c r="AS58" s="2336"/>
      <c r="AT58" s="2483"/>
      <c r="AU58" s="2484"/>
      <c r="AV58" s="2484"/>
      <c r="AW58" s="2484"/>
      <c r="AX58" s="2484"/>
      <c r="AY58" s="2484"/>
      <c r="AZ58" s="2484"/>
      <c r="BA58" s="2484"/>
      <c r="BB58" s="2484"/>
      <c r="BC58" s="2484"/>
      <c r="BD58" s="2484"/>
      <c r="BE58" s="2484"/>
      <c r="BF58" s="2479"/>
      <c r="BG58" s="2480"/>
      <c r="BH58" s="2480"/>
      <c r="BI58" s="2480"/>
      <c r="BJ58" s="2480"/>
      <c r="BK58" s="2480"/>
      <c r="BL58" s="2480"/>
      <c r="BM58" s="2480"/>
      <c r="BN58" s="2480"/>
      <c r="BO58" s="2480"/>
      <c r="BP58" s="2480"/>
      <c r="BQ58" s="2480"/>
      <c r="BR58" s="2480"/>
      <c r="BS58" s="2480"/>
      <c r="BT58" s="2480"/>
      <c r="BU58" s="2480"/>
      <c r="BV58" s="2480"/>
      <c r="BW58" s="2480"/>
      <c r="BX58" s="2480"/>
      <c r="BY58" s="2480"/>
      <c r="BZ58" s="2480"/>
      <c r="CA58" s="2480"/>
      <c r="CB58" s="2480"/>
      <c r="CC58" s="2480"/>
      <c r="CD58" s="2480"/>
      <c r="CE58" s="2480"/>
      <c r="CF58" s="2480"/>
      <c r="CG58" s="2480"/>
      <c r="CH58" s="2480"/>
      <c r="CI58" s="2480"/>
      <c r="CJ58" s="2480"/>
      <c r="CK58" s="2480"/>
      <c r="CL58" s="2488"/>
    </row>
    <row r="59" spans="1:93" ht="13.9" customHeight="1">
      <c r="A59" s="2492" t="s">
        <v>707</v>
      </c>
      <c r="B59" s="2493"/>
      <c r="C59" s="2494"/>
      <c r="D59" s="2500" t="s">
        <v>708</v>
      </c>
      <c r="E59" s="2500"/>
      <c r="F59" s="2500"/>
      <c r="G59" s="2500"/>
      <c r="H59" s="2500"/>
      <c r="I59" s="2502"/>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4"/>
      <c r="AQ59" s="475"/>
      <c r="AR59" s="2538"/>
      <c r="AS59" s="2336"/>
      <c r="AT59" s="2508" t="s">
        <v>709</v>
      </c>
      <c r="AU59" s="2509"/>
      <c r="AV59" s="2509"/>
      <c r="AW59" s="2509"/>
      <c r="AX59" s="2509"/>
      <c r="AY59" s="2509"/>
      <c r="AZ59" s="2509"/>
      <c r="BA59" s="2509"/>
      <c r="BB59" s="2509"/>
      <c r="BC59" s="2509"/>
      <c r="BD59" s="2509"/>
      <c r="BE59" s="2510"/>
      <c r="BF59" s="2485"/>
      <c r="BG59" s="2486"/>
      <c r="BH59" s="2486"/>
      <c r="BI59" s="2486"/>
      <c r="BJ59" s="2486"/>
      <c r="BK59" s="2486"/>
      <c r="BL59" s="2486"/>
      <c r="BM59" s="2486"/>
      <c r="BN59" s="2486"/>
      <c r="BO59" s="2486"/>
      <c r="BP59" s="2486"/>
      <c r="BQ59" s="2486"/>
      <c r="BR59" s="2486"/>
      <c r="BS59" s="2486"/>
      <c r="BT59" s="2486"/>
      <c r="BU59" s="2486"/>
      <c r="BV59" s="2486"/>
      <c r="BW59" s="2486"/>
      <c r="BX59" s="2486"/>
      <c r="BY59" s="2486"/>
      <c r="BZ59" s="2486"/>
      <c r="CA59" s="2486"/>
      <c r="CB59" s="2486"/>
      <c r="CC59" s="2486"/>
      <c r="CD59" s="2486"/>
      <c r="CE59" s="2486"/>
      <c r="CF59" s="2486"/>
      <c r="CG59" s="2486"/>
      <c r="CH59" s="2486"/>
      <c r="CI59" s="2486"/>
      <c r="CJ59" s="2486"/>
      <c r="CK59" s="2486"/>
      <c r="CL59" s="2487"/>
      <c r="CM59" s="475"/>
      <c r="CN59" s="475"/>
      <c r="CO59" s="475"/>
    </row>
    <row r="60" spans="1:93">
      <c r="A60" s="2495"/>
      <c r="B60" s="2496"/>
      <c r="C60" s="2497"/>
      <c r="D60" s="2501"/>
      <c r="E60" s="2501"/>
      <c r="F60" s="2501"/>
      <c r="G60" s="2501"/>
      <c r="H60" s="2501"/>
      <c r="I60" s="2505"/>
      <c r="J60" s="2506"/>
      <c r="K60" s="2506"/>
      <c r="L60" s="2506"/>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7"/>
      <c r="AQ60" s="475"/>
      <c r="AR60" s="2538"/>
      <c r="AS60" s="2336"/>
      <c r="AT60" s="2511"/>
      <c r="AU60" s="2512"/>
      <c r="AV60" s="2512"/>
      <c r="AW60" s="2512"/>
      <c r="AX60" s="2512"/>
      <c r="AY60" s="2512"/>
      <c r="AZ60" s="2512"/>
      <c r="BA60" s="2512"/>
      <c r="BB60" s="2512"/>
      <c r="BC60" s="2512"/>
      <c r="BD60" s="2512"/>
      <c r="BE60" s="2513"/>
      <c r="BF60" s="2514"/>
      <c r="BG60" s="2515"/>
      <c r="BH60" s="2515"/>
      <c r="BI60" s="2515"/>
      <c r="BJ60" s="2515"/>
      <c r="BK60" s="2515"/>
      <c r="BL60" s="2515"/>
      <c r="BM60" s="2515"/>
      <c r="BN60" s="2515"/>
      <c r="BO60" s="2515"/>
      <c r="BP60" s="2515"/>
      <c r="BQ60" s="2515"/>
      <c r="BR60" s="2515"/>
      <c r="BS60" s="2515"/>
      <c r="BT60" s="2515"/>
      <c r="BU60" s="2515"/>
      <c r="BV60" s="2515"/>
      <c r="BW60" s="2515"/>
      <c r="BX60" s="2515"/>
      <c r="BY60" s="2515"/>
      <c r="BZ60" s="2515"/>
      <c r="CA60" s="2515"/>
      <c r="CB60" s="2515"/>
      <c r="CC60" s="2515"/>
      <c r="CD60" s="2515"/>
      <c r="CE60" s="2515"/>
      <c r="CF60" s="2515"/>
      <c r="CG60" s="2515"/>
      <c r="CH60" s="2515"/>
      <c r="CI60" s="2515"/>
      <c r="CJ60" s="2515"/>
      <c r="CK60" s="2515"/>
      <c r="CL60" s="2516"/>
      <c r="CM60" s="475"/>
      <c r="CN60" s="475"/>
      <c r="CO60" s="475"/>
    </row>
    <row r="61" spans="1:93" ht="12.75" customHeight="1">
      <c r="A61" s="2495"/>
      <c r="B61" s="2496"/>
      <c r="C61" s="2496"/>
      <c r="D61" s="2517" t="s">
        <v>710</v>
      </c>
      <c r="E61" s="2518"/>
      <c r="F61" s="2518"/>
      <c r="G61" s="2518"/>
      <c r="H61" s="2519"/>
      <c r="I61" s="2541"/>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4"/>
      <c r="AQ61" s="475"/>
      <c r="AR61" s="2538"/>
      <c r="AS61" s="2336"/>
      <c r="AT61" s="2472" t="s">
        <v>711</v>
      </c>
      <c r="AU61" s="2473"/>
      <c r="AV61" s="2473"/>
      <c r="AW61" s="2473"/>
      <c r="AX61" s="2473"/>
      <c r="AY61" s="2473"/>
      <c r="AZ61" s="2473"/>
      <c r="BA61" s="2473"/>
      <c r="BB61" s="2473"/>
      <c r="BC61" s="2473"/>
      <c r="BD61" s="2473"/>
      <c r="BE61" s="2473"/>
      <c r="BF61" s="2476"/>
      <c r="BG61" s="2477"/>
      <c r="BH61" s="2477"/>
      <c r="BI61" s="2477"/>
      <c r="BJ61" s="2477"/>
      <c r="BK61" s="2477"/>
      <c r="BL61" s="2477"/>
      <c r="BM61" s="2477"/>
      <c r="BN61" s="2477"/>
      <c r="BO61" s="2477"/>
      <c r="BP61" s="2477"/>
      <c r="BQ61" s="2477"/>
      <c r="BR61" s="2477"/>
      <c r="BS61" s="2477"/>
      <c r="BT61" s="2477"/>
      <c r="BU61" s="2477"/>
      <c r="BV61" s="2477"/>
      <c r="BW61" s="2477"/>
      <c r="BX61" s="2477"/>
      <c r="BY61" s="2477"/>
      <c r="BZ61" s="2477"/>
      <c r="CA61" s="2477"/>
      <c r="CB61" s="2477"/>
      <c r="CC61" s="2477"/>
      <c r="CD61" s="2477"/>
      <c r="CE61" s="2477"/>
      <c r="CF61" s="2477"/>
      <c r="CG61" s="2477"/>
      <c r="CH61" s="2477"/>
      <c r="CI61" s="2477"/>
      <c r="CJ61" s="2477"/>
      <c r="CK61" s="2477"/>
      <c r="CL61" s="2478"/>
      <c r="CM61" s="475"/>
      <c r="CN61" s="475"/>
      <c r="CO61" s="475"/>
    </row>
    <row r="62" spans="1:93" ht="18" customHeight="1">
      <c r="A62" s="2498"/>
      <c r="B62" s="2499"/>
      <c r="C62" s="2499"/>
      <c r="D62" s="2520"/>
      <c r="E62" s="2521"/>
      <c r="F62" s="2521"/>
      <c r="G62" s="2521"/>
      <c r="H62" s="2522"/>
      <c r="I62" s="2542"/>
      <c r="J62" s="2506"/>
      <c r="K62" s="2506"/>
      <c r="L62" s="2506"/>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7"/>
      <c r="AQ62" s="475"/>
      <c r="AR62" s="2539"/>
      <c r="AS62" s="2540"/>
      <c r="AT62" s="2474"/>
      <c r="AU62" s="2475"/>
      <c r="AV62" s="2475"/>
      <c r="AW62" s="2475"/>
      <c r="AX62" s="2475"/>
      <c r="AY62" s="2475"/>
      <c r="AZ62" s="2475"/>
      <c r="BA62" s="2475"/>
      <c r="BB62" s="2475"/>
      <c r="BC62" s="2475"/>
      <c r="BD62" s="2475"/>
      <c r="BE62" s="2475"/>
      <c r="BF62" s="2479"/>
      <c r="BG62" s="2480"/>
      <c r="BH62" s="2480"/>
      <c r="BI62" s="2480"/>
      <c r="BJ62" s="2480"/>
      <c r="BK62" s="2480"/>
      <c r="BL62" s="2480"/>
      <c r="BM62" s="2480"/>
      <c r="BN62" s="2480"/>
      <c r="BO62" s="2480"/>
      <c r="BP62" s="2480"/>
      <c r="BQ62" s="2480"/>
      <c r="BR62" s="2480"/>
      <c r="BS62" s="2480"/>
      <c r="BT62" s="2480"/>
      <c r="BU62" s="2480"/>
      <c r="BV62" s="2480"/>
      <c r="BW62" s="2480"/>
      <c r="BX62" s="2480"/>
      <c r="BY62" s="2480"/>
      <c r="BZ62" s="2480"/>
      <c r="CA62" s="2480"/>
      <c r="CB62" s="2480"/>
      <c r="CC62" s="2480"/>
      <c r="CD62" s="2480"/>
      <c r="CE62" s="2480"/>
      <c r="CF62" s="2480"/>
      <c r="CG62" s="2480"/>
      <c r="CH62" s="2480"/>
      <c r="CI62" s="2480"/>
      <c r="CJ62" s="2480"/>
      <c r="CK62" s="2481"/>
      <c r="CL62" s="2482"/>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563" t="s">
        <v>246</v>
      </c>
      <c r="D6" s="2564"/>
      <c r="E6" s="2564"/>
      <c r="F6" s="2564"/>
      <c r="G6" s="2564"/>
      <c r="H6" s="2564"/>
      <c r="I6" s="2564"/>
      <c r="J6" s="2565"/>
    </row>
    <row r="7" spans="2:10">
      <c r="C7" s="2566"/>
      <c r="D7" s="2567"/>
      <c r="E7" s="2567"/>
      <c r="F7" s="2567"/>
      <c r="G7" s="2567"/>
      <c r="H7" s="2567"/>
      <c r="I7" s="2567"/>
      <c r="J7" s="2568"/>
    </row>
    <row r="8" spans="2:10">
      <c r="C8" s="2553" t="s">
        <v>247</v>
      </c>
      <c r="D8" s="2569"/>
      <c r="E8" s="2563" t="s">
        <v>248</v>
      </c>
      <c r="F8" s="2564"/>
      <c r="G8" s="2564"/>
      <c r="H8" s="2564"/>
      <c r="I8" s="2564"/>
      <c r="J8" s="2565"/>
    </row>
    <row r="9" spans="2:10">
      <c r="C9" s="2553"/>
      <c r="D9" s="2569"/>
      <c r="E9" s="2566"/>
      <c r="F9" s="2567"/>
      <c r="G9" s="2567"/>
      <c r="H9" s="2567"/>
      <c r="I9" s="2567"/>
      <c r="J9" s="2568"/>
    </row>
    <row r="10" spans="2:10" ht="11.25" customHeight="1">
      <c r="C10" s="2553"/>
      <c r="D10" s="2569"/>
      <c r="E10" s="2553" t="s">
        <v>303</v>
      </c>
      <c r="F10" s="2554"/>
      <c r="G10" s="2553" t="s">
        <v>296</v>
      </c>
      <c r="H10" s="2554"/>
      <c r="I10" s="2553" t="s">
        <v>297</v>
      </c>
      <c r="J10" s="2554"/>
    </row>
    <row r="11" spans="2:10" ht="11.25" customHeight="1">
      <c r="C11" s="2570"/>
      <c r="D11" s="2571"/>
      <c r="E11" s="2555"/>
      <c r="F11" s="2556"/>
      <c r="G11" s="2555"/>
      <c r="H11" s="2556"/>
      <c r="I11" s="2555"/>
      <c r="J11" s="2556"/>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7" t="str">
        <f>TEXT(DATE(LEFT(C13,4),1,1),"ggge年")&amp;D13</f>
        <v>平成19年3月31日</v>
      </c>
      <c r="D14" s="2548"/>
      <c r="E14" s="2547" t="str">
        <f>TEXT(DATE(LEFT(E13,4),1,1),"ggge年")&amp;F13</f>
        <v>平成27年3月31日</v>
      </c>
      <c r="F14" s="2548"/>
      <c r="G14" s="2547" t="str">
        <f>TEXT(DATE(LEFT(G13,4),1,1),"ggge年")&amp;H13</f>
        <v>平成30年3月31日</v>
      </c>
      <c r="H14" s="2548"/>
      <c r="I14" s="2547" t="str">
        <f>TEXT(DATE(LEFT(I13,4),1,1),"ggge年")&amp;J13</f>
        <v>平成30年4月1日</v>
      </c>
      <c r="J14" s="2548"/>
    </row>
    <row r="15" spans="2:10">
      <c r="C15" s="2549">
        <f>DATEVALUE(C14)</f>
        <v>39172</v>
      </c>
      <c r="D15" s="2550"/>
      <c r="E15" s="2549">
        <f>DATEVALUE(E14)</f>
        <v>42094</v>
      </c>
      <c r="F15" s="2550"/>
      <c r="G15" s="2549">
        <f>DATEVALUE(G14)</f>
        <v>43190</v>
      </c>
      <c r="H15" s="2550"/>
      <c r="I15" s="2549">
        <f>DATEVALUE(I14)</f>
        <v>43191</v>
      </c>
      <c r="J15" s="2550"/>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3" t="s">
        <v>511</v>
      </c>
      <c r="D31" s="2564"/>
      <c r="E31" s="2564"/>
      <c r="F31" s="2564"/>
      <c r="G31" s="2564"/>
      <c r="H31" s="2564"/>
      <c r="I31" s="2564"/>
      <c r="J31" s="2564"/>
      <c r="K31" s="2564"/>
      <c r="L31" s="2564"/>
      <c r="M31" s="2564"/>
      <c r="N31" s="2564"/>
      <c r="O31" s="2564"/>
      <c r="P31" s="2565"/>
    </row>
    <row r="32" spans="2:16" ht="11.25" customHeight="1">
      <c r="C32" s="2566"/>
      <c r="D32" s="2567"/>
      <c r="E32" s="2567"/>
      <c r="F32" s="2567"/>
      <c r="G32" s="2567"/>
      <c r="H32" s="2567"/>
      <c r="I32" s="2567"/>
      <c r="J32" s="2567"/>
      <c r="K32" s="2567"/>
      <c r="L32" s="2567"/>
      <c r="M32" s="2567"/>
      <c r="N32" s="2567"/>
      <c r="O32" s="2567"/>
      <c r="P32" s="2568"/>
    </row>
    <row r="33" spans="3:19" ht="11.25" customHeight="1">
      <c r="C33" s="2602" t="s">
        <v>825</v>
      </c>
      <c r="D33" s="2603"/>
      <c r="E33" s="2603"/>
      <c r="F33" s="2603"/>
      <c r="G33" s="2604" t="s">
        <v>826</v>
      </c>
      <c r="H33" s="2603"/>
      <c r="I33" s="2603"/>
      <c r="J33" s="2605"/>
      <c r="K33" s="2604" t="s">
        <v>827</v>
      </c>
      <c r="L33" s="2603"/>
      <c r="M33" s="2603"/>
      <c r="N33" s="2605"/>
      <c r="O33" s="2604"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7" t="str">
        <f>TEXT(DATE(LEFT(C34,4),1,1),"ggge年")&amp;D34</f>
        <v>平成21年4月1日</v>
      </c>
      <c r="D35" s="2548"/>
      <c r="E35" s="2623" t="str">
        <f>TEXT(DATE(LEFT(E34,4),1,1),"ggge年")&amp;F34</f>
        <v>平成24年3月31日</v>
      </c>
      <c r="F35" s="2624"/>
      <c r="G35" s="2623" t="str">
        <f>TEXT(DATE(LEFT(G34,4),1,1),"ggge年")&amp;H34</f>
        <v>平成24年4月1日</v>
      </c>
      <c r="H35" s="2548"/>
      <c r="I35" s="2623" t="str">
        <f>TEXT(DATE(LEFT(I34,4),1,1),"ggge年")&amp;J34</f>
        <v>平成27年3月31日</v>
      </c>
      <c r="J35" s="2624"/>
      <c r="K35" s="2623" t="str">
        <f>TEXT(DATE(LEFT(K34,4),1,1),"ggge年")&amp;L34</f>
        <v>平成27年4月1日</v>
      </c>
      <c r="L35" s="2548"/>
      <c r="M35" s="2623" t="str">
        <f>TEXT(DATE(LEFT(M34,4),1,1),"ggge年")&amp;N34</f>
        <v>平成30年3月31日</v>
      </c>
      <c r="N35" s="2624"/>
      <c r="O35" s="2623" t="str">
        <f>TEXT(DATE(LEFT(O34,4),1,1),"ggge年")&amp;P34</f>
        <v>平成30年4月1日</v>
      </c>
      <c r="P35" s="2548"/>
    </row>
    <row r="36" spans="3:19" ht="11.25" customHeight="1">
      <c r="C36" s="2549">
        <f>DATEVALUE(C35)</f>
        <v>39904</v>
      </c>
      <c r="D36" s="2550"/>
      <c r="E36" s="2625">
        <f>DATEVALUE(E35)</f>
        <v>40999</v>
      </c>
      <c r="F36" s="2626"/>
      <c r="G36" s="2625">
        <f>DATEVALUE(G35)</f>
        <v>41000</v>
      </c>
      <c r="H36" s="2550"/>
      <c r="I36" s="2625">
        <f>DATEVALUE(I35)</f>
        <v>42094</v>
      </c>
      <c r="J36" s="2626"/>
      <c r="K36" s="2625">
        <f>DATEVALUE(K35)</f>
        <v>42095</v>
      </c>
      <c r="L36" s="2550"/>
      <c r="M36" s="2625">
        <f>DATEVALUE(M35)</f>
        <v>43190</v>
      </c>
      <c r="N36" s="2626"/>
      <c r="O36" s="2625">
        <f>DATEVALUE(O35)</f>
        <v>43191</v>
      </c>
      <c r="P36" s="2550"/>
    </row>
    <row r="37" spans="3:19" ht="12" thickBot="1"/>
    <row r="38" spans="3:19" ht="13.5">
      <c r="C38" s="2579" t="s">
        <v>829</v>
      </c>
      <c r="D38" s="2580"/>
      <c r="E38" s="2580"/>
      <c r="F38" s="2581"/>
      <c r="G38" s="2586" t="s">
        <v>61</v>
      </c>
      <c r="H38" s="831"/>
      <c r="I38" s="831"/>
      <c r="J38" s="831"/>
      <c r="K38" s="831"/>
      <c r="L38" s="831"/>
      <c r="M38" s="831"/>
      <c r="N38" s="832"/>
    </row>
    <row r="39" spans="3:19" ht="11.25" customHeight="1">
      <c r="C39" s="2582"/>
      <c r="D39" s="2583"/>
      <c r="E39" s="2583"/>
      <c r="F39" s="2584"/>
      <c r="G39" s="2587" t="str">
        <f>C33&amp;CHAR(10)&amp;"工事開始日が"&amp;CHAR(10)&amp;C35&amp;"～"&amp;CHAR(10)&amp;E35&amp;CHAR(10)&amp;"のもの"</f>
        <v>①
工事開始日が
平成21年4月1日～
平成24年3月31日
のもの</v>
      </c>
      <c r="H39" s="2588"/>
      <c r="I39" s="2593" t="str">
        <f>G33&amp;CHAR(10)&amp;"工事開始日が"&amp;CHAR(10)&amp;G35&amp;"～"&amp;CHAR(10)&amp;I35&amp;CHAR(10)&amp;"のもの"</f>
        <v>②
工事開始日が
平成24年4月1日～
平成27年3月31日
のもの</v>
      </c>
      <c r="J39" s="2588"/>
      <c r="K39" s="2593" t="str">
        <f>K33&amp;CHAR(10)&amp;"工事開始日が"&amp;CHAR(10)&amp;K35&amp;"～"&amp;CHAR(10)&amp;M35&amp;CHAR(10)&amp;"のもの"</f>
        <v>③
工事開始日が
平成27年4月1日～
平成30年3月31日
のもの</v>
      </c>
      <c r="L39" s="2588"/>
      <c r="M39" s="2596" t="str">
        <f>O33&amp;CHAR(10)&amp;"工事開始日が"&amp;CHAR(10)&amp;O35&amp;CHAR(10)&amp;"以降のもの"</f>
        <v>④
工事開始日が
平成30年4月1日
以降のもの</v>
      </c>
      <c r="N39" s="2597"/>
    </row>
    <row r="40" spans="3:19" ht="11.25" customHeight="1">
      <c r="C40" s="2582"/>
      <c r="D40" s="2583"/>
      <c r="E40" s="2583"/>
      <c r="F40" s="2584"/>
      <c r="G40" s="2589"/>
      <c r="H40" s="2590"/>
      <c r="I40" s="2594"/>
      <c r="J40" s="2590"/>
      <c r="K40" s="2594"/>
      <c r="L40" s="2590"/>
      <c r="M40" s="2598"/>
      <c r="N40" s="2599"/>
    </row>
    <row r="41" spans="3:19" ht="11.25" customHeight="1">
      <c r="C41" s="2582"/>
      <c r="D41" s="2583"/>
      <c r="E41" s="2583"/>
      <c r="F41" s="2584"/>
      <c r="G41" s="2589"/>
      <c r="H41" s="2590"/>
      <c r="I41" s="2594"/>
      <c r="J41" s="2590"/>
      <c r="K41" s="2594"/>
      <c r="L41" s="2590"/>
      <c r="M41" s="2598"/>
      <c r="N41" s="2599"/>
    </row>
    <row r="42" spans="3:19">
      <c r="C42" s="2582"/>
      <c r="D42" s="2583"/>
      <c r="E42" s="2583"/>
      <c r="F42" s="2584"/>
      <c r="G42" s="2589"/>
      <c r="H42" s="2590"/>
      <c r="I42" s="2594"/>
      <c r="J42" s="2590"/>
      <c r="K42" s="2594"/>
      <c r="L42" s="2590"/>
      <c r="M42" s="2598"/>
      <c r="N42" s="2599"/>
    </row>
    <row r="43" spans="3:19">
      <c r="C43" s="2582"/>
      <c r="D43" s="2583"/>
      <c r="E43" s="2583"/>
      <c r="F43" s="2584"/>
      <c r="G43" s="2591"/>
      <c r="H43" s="2592"/>
      <c r="I43" s="2595"/>
      <c r="J43" s="2592"/>
      <c r="K43" s="2595"/>
      <c r="L43" s="2592"/>
      <c r="M43" s="2600"/>
      <c r="N43" s="2601"/>
    </row>
    <row r="44" spans="3:19">
      <c r="C44" s="2585"/>
      <c r="D44" s="2567"/>
      <c r="E44" s="2567"/>
      <c r="F44" s="2568"/>
      <c r="G44" s="711" t="s">
        <v>256</v>
      </c>
      <c r="H44" s="711" t="s">
        <v>64</v>
      </c>
      <c r="I44" s="711" t="s">
        <v>256</v>
      </c>
      <c r="J44" s="711" t="s">
        <v>64</v>
      </c>
      <c r="K44" s="711" t="s">
        <v>256</v>
      </c>
      <c r="L44" s="711" t="s">
        <v>64</v>
      </c>
      <c r="M44" s="711" t="s">
        <v>256</v>
      </c>
      <c r="N44" s="712" t="s">
        <v>64</v>
      </c>
    </row>
    <row r="45" spans="3:19" ht="13.5">
      <c r="C45" s="2573" t="s">
        <v>830</v>
      </c>
      <c r="D45" s="2574"/>
      <c r="E45" s="2574"/>
      <c r="F45" s="2575"/>
      <c r="G45" s="323" t="s">
        <v>831</v>
      </c>
      <c r="H45" s="459" t="s">
        <v>723</v>
      </c>
      <c r="I45" s="460">
        <v>18</v>
      </c>
      <c r="J45" s="459">
        <v>89</v>
      </c>
      <c r="K45" s="460">
        <v>19</v>
      </c>
      <c r="L45" s="459">
        <v>79</v>
      </c>
      <c r="M45" s="461">
        <v>19</v>
      </c>
      <c r="N45" s="324">
        <v>62</v>
      </c>
      <c r="Q45" s="713" t="str">
        <f>C45</f>
        <v>31 水力発電施設、ずい道等新設事業</v>
      </c>
    </row>
    <row r="46" spans="3:19" ht="13.5">
      <c r="C46" s="2573" t="s">
        <v>832</v>
      </c>
      <c r="D46" s="2574"/>
      <c r="E46" s="2574"/>
      <c r="F46" s="2575"/>
      <c r="G46" s="714" t="s">
        <v>723</v>
      </c>
      <c r="H46" s="715" t="s">
        <v>833</v>
      </c>
      <c r="I46" s="716">
        <v>20</v>
      </c>
      <c r="J46" s="715">
        <v>16</v>
      </c>
      <c r="K46" s="716">
        <v>20</v>
      </c>
      <c r="L46" s="715">
        <v>11</v>
      </c>
      <c r="M46" s="717">
        <v>19</v>
      </c>
      <c r="N46" s="718">
        <v>11</v>
      </c>
      <c r="Q46" s="713" t="str">
        <f t="shared" ref="Q46:Q53" si="0">C46</f>
        <v>32 道路新設事業</v>
      </c>
    </row>
    <row r="47" spans="3:19" ht="13.5">
      <c r="C47" s="2573" t="s">
        <v>834</v>
      </c>
      <c r="D47" s="2574"/>
      <c r="E47" s="2574"/>
      <c r="F47" s="2575"/>
      <c r="G47" s="714" t="s">
        <v>831</v>
      </c>
      <c r="H47" s="715" t="s">
        <v>723</v>
      </c>
      <c r="I47" s="716">
        <v>18</v>
      </c>
      <c r="J47" s="715">
        <v>10</v>
      </c>
      <c r="K47" s="716">
        <v>18</v>
      </c>
      <c r="L47" s="715">
        <v>9</v>
      </c>
      <c r="M47" s="717">
        <v>17</v>
      </c>
      <c r="N47" s="718">
        <v>9</v>
      </c>
      <c r="Q47" s="713" t="str">
        <f t="shared" si="0"/>
        <v>33 舗装工事業</v>
      </c>
      <c r="S47" s="713"/>
    </row>
    <row r="48" spans="3:19" ht="13.5">
      <c r="C48" s="2573" t="s">
        <v>835</v>
      </c>
      <c r="D48" s="2574"/>
      <c r="E48" s="2574"/>
      <c r="F48" s="2575"/>
      <c r="G48" s="714" t="s">
        <v>723</v>
      </c>
      <c r="H48" s="715" t="s">
        <v>831</v>
      </c>
      <c r="I48" s="716">
        <v>23</v>
      </c>
      <c r="J48" s="715">
        <v>17</v>
      </c>
      <c r="K48" s="716">
        <v>25</v>
      </c>
      <c r="L48" s="715">
        <v>9.5</v>
      </c>
      <c r="M48" s="717">
        <v>24</v>
      </c>
      <c r="N48" s="718">
        <v>9</v>
      </c>
      <c r="Q48" s="713" t="str">
        <f t="shared" si="0"/>
        <v>34 鉄道又は軌道新設事業</v>
      </c>
    </row>
    <row r="49" spans="2:19" ht="13.5">
      <c r="C49" s="2573" t="s">
        <v>836</v>
      </c>
      <c r="D49" s="2574"/>
      <c r="E49" s="2574"/>
      <c r="F49" s="2575"/>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3" t="s">
        <v>837</v>
      </c>
      <c r="D50" s="2574"/>
      <c r="E50" s="2574"/>
      <c r="F50" s="2575"/>
      <c r="G50" s="714" t="s">
        <v>831</v>
      </c>
      <c r="H50" s="715" t="s">
        <v>831</v>
      </c>
      <c r="I50" s="716">
        <v>22</v>
      </c>
      <c r="J50" s="715">
        <v>15</v>
      </c>
      <c r="K50" s="716">
        <v>23</v>
      </c>
      <c r="L50" s="715">
        <v>15</v>
      </c>
      <c r="M50" s="717">
        <v>23</v>
      </c>
      <c r="N50" s="718">
        <v>12</v>
      </c>
      <c r="Q50" s="713" t="str">
        <f t="shared" si="0"/>
        <v>38 既設建築物設備工事業</v>
      </c>
    </row>
    <row r="51" spans="2:19" ht="13.5">
      <c r="C51" s="2573" t="s">
        <v>838</v>
      </c>
      <c r="D51" s="2574"/>
      <c r="E51" s="2574"/>
      <c r="F51" s="2575"/>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3" t="s">
        <v>839</v>
      </c>
      <c r="D52" s="2574"/>
      <c r="E52" s="2574"/>
      <c r="F52" s="2575"/>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576" t="s">
        <v>840</v>
      </c>
      <c r="D53" s="2577"/>
      <c r="E53" s="2577"/>
      <c r="F53" s="2578"/>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572" t="s">
        <v>61</v>
      </c>
      <c r="D67" s="831"/>
      <c r="E67" s="831"/>
      <c r="F67" s="831"/>
      <c r="G67" s="831"/>
      <c r="H67" s="831"/>
      <c r="I67" s="831"/>
      <c r="J67" s="832"/>
    </row>
    <row r="68" spans="2:10" ht="11.25" customHeight="1">
      <c r="C68" s="2606" t="str">
        <f>$C$14&amp;CHAR(10)&amp;"以前のもの"&amp;CHAR(10)&amp;"(計算に使用しない)"</f>
        <v>平成19年3月31日
以前のもの
(計算に使用しない)</v>
      </c>
      <c r="D68" s="2607"/>
      <c r="E68" s="2612" t="str">
        <f>$E$14&amp;CHAR(10)&amp;"以前のもの"</f>
        <v>平成27年3月31日
以前のもの</v>
      </c>
      <c r="F68" s="2612"/>
      <c r="G68" s="2612" t="str">
        <f>$G$14&amp;CHAR(10)&amp;"以前のもの"</f>
        <v>平成30年3月31日
以前のもの</v>
      </c>
      <c r="H68" s="2612"/>
      <c r="I68" s="2612" t="str">
        <f>$I$14&amp;CHAR(10)&amp;"以降のもの"</f>
        <v>平成30年4月1日
以降のもの</v>
      </c>
      <c r="J68" s="2615"/>
    </row>
    <row r="69" spans="2:10">
      <c r="C69" s="2608"/>
      <c r="D69" s="2609"/>
      <c r="E69" s="2613"/>
      <c r="F69" s="2613"/>
      <c r="G69" s="2613"/>
      <c r="H69" s="2613"/>
      <c r="I69" s="2613"/>
      <c r="J69" s="2616"/>
    </row>
    <row r="70" spans="2:10">
      <c r="C70" s="2608"/>
      <c r="D70" s="2609"/>
      <c r="E70" s="2613"/>
      <c r="F70" s="2613"/>
      <c r="G70" s="2613"/>
      <c r="H70" s="2613"/>
      <c r="I70" s="2613"/>
      <c r="J70" s="2616"/>
    </row>
    <row r="71" spans="2:10">
      <c r="C71" s="2610"/>
      <c r="D71" s="2611"/>
      <c r="E71" s="2614"/>
      <c r="F71" s="2614"/>
      <c r="G71" s="2614"/>
      <c r="H71" s="2614"/>
      <c r="I71" s="2614"/>
      <c r="J71" s="2617"/>
    </row>
    <row r="72" spans="2:10" ht="12" thickBot="1">
      <c r="C72" s="2618" t="s">
        <v>843</v>
      </c>
      <c r="D72" s="2619"/>
      <c r="E72" s="2620">
        <v>0.6</v>
      </c>
      <c r="F72" s="2621"/>
      <c r="G72" s="2620">
        <v>0.6</v>
      </c>
      <c r="H72" s="2621"/>
      <c r="I72" s="2620">
        <v>0.6</v>
      </c>
      <c r="J72" s="2622"/>
    </row>
    <row r="73" spans="2:10">
      <c r="C73" s="72" t="s">
        <v>304</v>
      </c>
    </row>
    <row r="76" spans="2:10">
      <c r="B76" s="72" t="s">
        <v>528</v>
      </c>
    </row>
    <row r="77" spans="2:10">
      <c r="C77" s="72" t="s">
        <v>535</v>
      </c>
      <c r="D77" s="2"/>
      <c r="E77" s="2"/>
      <c r="F77" s="2"/>
      <c r="G77" s="2"/>
      <c r="H77" s="2"/>
      <c r="I77" s="2"/>
    </row>
    <row r="78" spans="2:10">
      <c r="C78" s="2551" t="str">
        <f>"工事開始日が"&amp;CHAR(10)&amp;$C$84&amp;CHAR(10)&amp;"以前のもの"</f>
        <v>工事開始日が
平成25年9月30日
以前のもの</v>
      </c>
      <c r="D78" s="2552"/>
      <c r="E78" s="2551" t="str">
        <f>"工事開始日が"&amp;CHAR(10)&amp;$E$84&amp;"～"&amp;$G$84&amp;CHAR(10)&amp;"までのもの"</f>
        <v>工事開始日が
平成25年10月1日～平成27年3月31日
までのもの</v>
      </c>
      <c r="F78" s="2557"/>
      <c r="G78" s="2557"/>
      <c r="H78" s="2552"/>
      <c r="I78" s="2551" t="str">
        <f>"工事開始日が"&amp;CHAR(10)&amp;$I$84&amp;CHAR(10)&amp;"以降のもの"</f>
        <v>工事開始日が
平成27年4月1日
以降のもの</v>
      </c>
      <c r="J78" s="2552"/>
    </row>
    <row r="79" spans="2:10">
      <c r="C79" s="2553"/>
      <c r="D79" s="2554"/>
      <c r="E79" s="2553"/>
      <c r="F79" s="2558"/>
      <c r="G79" s="2558"/>
      <c r="H79" s="2554"/>
      <c r="I79" s="2553"/>
      <c r="J79" s="2554"/>
    </row>
    <row r="80" spans="2:10">
      <c r="C80" s="2555"/>
      <c r="D80" s="2556"/>
      <c r="E80" s="2555"/>
      <c r="F80" s="2559"/>
      <c r="G80" s="2559"/>
      <c r="H80" s="2556"/>
      <c r="I80" s="2555"/>
      <c r="J80" s="2556"/>
    </row>
    <row r="81" spans="3:10">
      <c r="C81" s="2560" t="s">
        <v>531</v>
      </c>
      <c r="D81" s="2561"/>
      <c r="E81" s="2560" t="s">
        <v>532</v>
      </c>
      <c r="F81" s="2562"/>
      <c r="G81" s="2562"/>
      <c r="H81" s="2561"/>
      <c r="I81" s="2560" t="s">
        <v>531</v>
      </c>
      <c r="J81" s="2561"/>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7" t="str">
        <f>TEXT(DATE(LEFT(C83,4),1,1),"ggge年")&amp;D83</f>
        <v>平成25年9月30日</v>
      </c>
      <c r="D84" s="2548"/>
      <c r="E84" s="2547" t="str">
        <f>TEXT(DATE(LEFT(E83,4),1,1),"ggge年")&amp;F83</f>
        <v>平成25年10月1日</v>
      </c>
      <c r="F84" s="2548"/>
      <c r="G84" s="2547" t="str">
        <f>TEXT(DATE(LEFT(G83,4),1,1),"ggge年")&amp;H83</f>
        <v>平成27年3月31日</v>
      </c>
      <c r="H84" s="2548"/>
      <c r="I84" s="2547" t="str">
        <f>TEXT(DATE(LEFT(I83,4),1,1),"ggge年")&amp;J83</f>
        <v>平成27年4月1日</v>
      </c>
      <c r="J84" s="2548"/>
    </row>
    <row r="85" spans="3:10">
      <c r="C85" s="2549">
        <f>DATEVALUE(C84)</f>
        <v>41547</v>
      </c>
      <c r="D85" s="2550"/>
      <c r="E85" s="2549">
        <f>DATEVALUE(E84)</f>
        <v>41548</v>
      </c>
      <c r="F85" s="2550"/>
      <c r="G85" s="2549">
        <f>DATEVALUE(G84)</f>
        <v>42094</v>
      </c>
      <c r="H85" s="2550"/>
      <c r="I85" s="2549">
        <f>DATEVALUE(I84)</f>
        <v>42095</v>
      </c>
      <c r="J85" s="2550"/>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0" t="s">
        <v>328</v>
      </c>
      <c r="E2" s="2630"/>
      <c r="F2" s="2630"/>
      <c r="G2" s="2630"/>
      <c r="H2" s="2630"/>
      <c r="I2" s="2630"/>
      <c r="J2" s="2630"/>
      <c r="K2" s="2630"/>
      <c r="L2" s="2631"/>
      <c r="M2" s="2632"/>
      <c r="N2" s="2632"/>
      <c r="O2" s="2632"/>
      <c r="P2" s="2633"/>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4"/>
      <c r="X4" s="2635"/>
      <c r="Y4" s="2635"/>
      <c r="Z4" s="2635"/>
      <c r="AA4" s="2635"/>
      <c r="AB4" s="2635"/>
      <c r="AC4" s="2635"/>
      <c r="AD4" s="2635"/>
      <c r="AE4" s="2635"/>
      <c r="AF4" s="2636"/>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7" t="s">
        <v>331</v>
      </c>
      <c r="DM5" s="2638"/>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334</v>
      </c>
      <c r="G9" s="1493"/>
      <c r="H9" s="1493"/>
      <c r="I9" s="1493" t="s">
        <v>335</v>
      </c>
      <c r="J9" s="1493"/>
      <c r="K9" s="1493"/>
      <c r="L9" s="79"/>
      <c r="AA9" s="80"/>
      <c r="AB9" s="80"/>
      <c r="AC9" s="1495" t="s">
        <v>336</v>
      </c>
      <c r="AD9" s="1495"/>
      <c r="AE9" s="1495"/>
      <c r="AF9" s="1495"/>
      <c r="AG9" s="1495"/>
      <c r="AH9" s="1495"/>
      <c r="AI9" s="1495"/>
      <c r="AJ9" s="1495"/>
      <c r="AK9" s="1495"/>
      <c r="AL9" s="1495"/>
      <c r="AM9" s="1495"/>
      <c r="AN9" s="1495"/>
      <c r="AO9" s="80"/>
      <c r="AP9" s="80"/>
      <c r="AQ9" s="1495" t="s">
        <v>337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9" t="s">
        <v>338</v>
      </c>
      <c r="CH10" s="2640"/>
      <c r="CI10" s="2640"/>
      <c r="CJ10" s="2640"/>
      <c r="CK10" s="2640"/>
      <c r="CL10" s="2640"/>
      <c r="CM10" s="2640"/>
      <c r="CN10" s="2640"/>
      <c r="CO10" s="2640"/>
      <c r="CP10" s="2640"/>
      <c r="CQ10" s="2640"/>
      <c r="CR10" s="2640"/>
      <c r="CS10" s="2640"/>
      <c r="CT10" s="2640"/>
      <c r="CU10" s="2640"/>
      <c r="CV10" s="2640"/>
      <c r="CW10" s="2640"/>
      <c r="CX10" s="2640"/>
      <c r="CY10" s="2640"/>
      <c r="CZ10" s="2640"/>
      <c r="DA10" s="2640"/>
      <c r="DB10" s="2640"/>
      <c r="DC10" s="2641"/>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2"/>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4"/>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2"/>
      <c r="CH12" s="2643"/>
      <c r="CI12" s="2643"/>
      <c r="CJ12" s="2643"/>
      <c r="CK12" s="2643"/>
      <c r="CL12" s="2643"/>
      <c r="CM12" s="2643"/>
      <c r="CN12" s="2643"/>
      <c r="CO12" s="2643"/>
      <c r="CP12" s="2643"/>
      <c r="CQ12" s="2643"/>
      <c r="CR12" s="2643"/>
      <c r="CS12" s="2643"/>
      <c r="CT12" s="2643"/>
      <c r="CU12" s="2643"/>
      <c r="CV12" s="2643"/>
      <c r="CW12" s="2643"/>
      <c r="CX12" s="2643"/>
      <c r="CY12" s="2643"/>
      <c r="CZ12" s="2643"/>
      <c r="DA12" s="2643"/>
      <c r="DB12" s="2643"/>
      <c r="DC12" s="2644"/>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2"/>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4"/>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339</v>
      </c>
      <c r="BJ14" s="1520"/>
      <c r="BK14" s="1520"/>
      <c r="BL14" s="1520"/>
      <c r="BM14" s="1520"/>
      <c r="BN14" s="1520"/>
      <c r="BO14" s="1520"/>
      <c r="BP14" s="1520"/>
      <c r="BQ14" s="1520"/>
      <c r="BR14" s="1520"/>
      <c r="BS14" s="1520"/>
      <c r="BT14" s="1520"/>
      <c r="BU14" s="1520"/>
      <c r="BV14" s="84"/>
      <c r="BW14" s="84"/>
      <c r="BX14" s="84"/>
      <c r="BY14" s="84"/>
      <c r="BZ14" s="85"/>
      <c r="CG14" s="2642"/>
      <c r="CH14" s="2643"/>
      <c r="CI14" s="2643"/>
      <c r="CJ14" s="2643"/>
      <c r="CK14" s="2643"/>
      <c r="CL14" s="2643"/>
      <c r="CM14" s="2643"/>
      <c r="CN14" s="2643"/>
      <c r="CO14" s="2643"/>
      <c r="CP14" s="2643"/>
      <c r="CQ14" s="2643"/>
      <c r="CR14" s="2643"/>
      <c r="CS14" s="2643"/>
      <c r="CT14" s="2643"/>
      <c r="CU14" s="2643"/>
      <c r="CV14" s="2643"/>
      <c r="CW14" s="2643"/>
      <c r="CX14" s="2643"/>
      <c r="CY14" s="2643"/>
      <c r="CZ14" s="2643"/>
      <c r="DA14" s="2643"/>
      <c r="DB14" s="2643"/>
      <c r="DC14" s="2644"/>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2"/>
      <c r="CH15" s="2643"/>
      <c r="CI15" s="2643"/>
      <c r="CJ15" s="2643"/>
      <c r="CK15" s="2643"/>
      <c r="CL15" s="2643"/>
      <c r="CM15" s="2643"/>
      <c r="CN15" s="2643"/>
      <c r="CO15" s="2643"/>
      <c r="CP15" s="2643"/>
      <c r="CQ15" s="2643"/>
      <c r="CR15" s="2643"/>
      <c r="CS15" s="2643"/>
      <c r="CT15" s="2643"/>
      <c r="CU15" s="2643"/>
      <c r="CV15" s="2643"/>
      <c r="CW15" s="2643"/>
      <c r="CX15" s="2643"/>
      <c r="CY15" s="2643"/>
      <c r="CZ15" s="2643"/>
      <c r="DA15" s="2643"/>
      <c r="DB15" s="2643"/>
      <c r="DC15" s="2644"/>
    </row>
    <row r="16" spans="3:117" ht="8.25" customHeight="1">
      <c r="C16" s="1555" t="s">
        <v>340</v>
      </c>
      <c r="D16" s="1556"/>
      <c r="E16" s="1557"/>
      <c r="F16" s="1561" t="s">
        <v>341</v>
      </c>
      <c r="G16" s="1562"/>
      <c r="H16" s="1562"/>
      <c r="I16" s="1562"/>
      <c r="J16" s="1562"/>
      <c r="K16" s="1562"/>
      <c r="L16" s="1563"/>
      <c r="M16" s="1567" t="s">
        <v>342</v>
      </c>
      <c r="N16" s="1567"/>
      <c r="O16" s="1567"/>
      <c r="P16" s="1569" t="s">
        <v>343</v>
      </c>
      <c r="Q16" s="1569"/>
      <c r="R16" s="1569"/>
      <c r="S16" s="1569"/>
      <c r="T16" s="1569"/>
      <c r="U16" s="1569"/>
      <c r="V16" s="1571" t="s">
        <v>344</v>
      </c>
      <c r="W16" s="1571"/>
      <c r="X16" s="1571"/>
      <c r="Y16" s="1571"/>
      <c r="Z16" s="1571"/>
      <c r="AA16" s="1571"/>
      <c r="AB16" s="1571"/>
      <c r="AC16" s="1571"/>
      <c r="AD16" s="1571"/>
      <c r="AE16" s="1571"/>
      <c r="AF16" s="1571"/>
      <c r="AG16" s="1571"/>
      <c r="AH16" s="1571"/>
      <c r="AI16" s="1571"/>
      <c r="AJ16" s="1571"/>
      <c r="AK16" s="1571"/>
      <c r="AL16" s="1571"/>
      <c r="AM16" s="1571"/>
      <c r="AN16" s="1571" t="s">
        <v>345</v>
      </c>
      <c r="AO16" s="1571"/>
      <c r="AP16" s="1571"/>
      <c r="AQ16" s="1571"/>
      <c r="AR16" s="1571"/>
      <c r="AS16" s="1571"/>
      <c r="AT16" s="1571"/>
      <c r="AU16" s="1571"/>
      <c r="AV16" s="1571"/>
      <c r="AW16" s="1571"/>
      <c r="AX16" s="1571"/>
      <c r="AY16" s="1573"/>
      <c r="AZ16" s="90"/>
      <c r="BD16" s="1522" t="s">
        <v>346</v>
      </c>
      <c r="BE16" s="1522"/>
      <c r="BF16" s="1522"/>
      <c r="BG16" s="1522"/>
      <c r="BH16" s="1522"/>
      <c r="BI16" s="1522" t="s">
        <v>347</v>
      </c>
      <c r="BJ16" s="1522"/>
      <c r="BK16" s="1522"/>
      <c r="BL16" s="1522"/>
      <c r="BM16" s="1522"/>
      <c r="BN16" s="1522"/>
      <c r="BO16" s="1523" t="s">
        <v>348</v>
      </c>
      <c r="BP16" s="1524"/>
      <c r="BQ16" s="1524"/>
      <c r="BR16" s="1524"/>
      <c r="BS16" s="1524"/>
      <c r="BT16" s="1524"/>
      <c r="BU16" s="1525"/>
      <c r="BV16" s="1529" t="s">
        <v>349</v>
      </c>
      <c r="BW16" s="1530"/>
      <c r="BX16" s="1530"/>
      <c r="BY16" s="1530"/>
      <c r="BZ16" s="1531"/>
      <c r="CG16" s="2645" t="s">
        <v>350</v>
      </c>
      <c r="CH16" s="2646"/>
      <c r="CI16" s="2646"/>
      <c r="CJ16" s="2646"/>
      <c r="CK16" s="2646"/>
      <c r="CL16" s="2646"/>
      <c r="CM16" s="2646"/>
      <c r="CN16" s="2646"/>
      <c r="CO16" s="2646"/>
      <c r="CP16" s="2646"/>
      <c r="CQ16" s="2646"/>
      <c r="CR16" s="2646"/>
      <c r="CS16" s="2646"/>
      <c r="CT16" s="2646"/>
      <c r="CU16" s="2646"/>
      <c r="CV16" s="2646"/>
      <c r="CW16" s="2646"/>
      <c r="CX16" s="2646"/>
      <c r="CY16" s="2646"/>
      <c r="CZ16" s="2646"/>
      <c r="DA16" s="2646"/>
      <c r="DB16" s="2646"/>
      <c r="DC16" s="2647"/>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8"/>
      <c r="CH17" s="2646"/>
      <c r="CI17" s="2646"/>
      <c r="CJ17" s="2646"/>
      <c r="CK17" s="2646"/>
      <c r="CL17" s="2646"/>
      <c r="CM17" s="2646"/>
      <c r="CN17" s="2646"/>
      <c r="CO17" s="2646"/>
      <c r="CP17" s="2646"/>
      <c r="CQ17" s="2646"/>
      <c r="CR17" s="2646"/>
      <c r="CS17" s="2646"/>
      <c r="CT17" s="2646"/>
      <c r="CU17" s="2646"/>
      <c r="CV17" s="2646"/>
      <c r="CW17" s="2646"/>
      <c r="CX17" s="2646"/>
      <c r="CY17" s="2646"/>
      <c r="CZ17" s="2646"/>
      <c r="DA17" s="2646"/>
      <c r="DB17" s="2646"/>
      <c r="DC17" s="2647"/>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8"/>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7"/>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351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8"/>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7"/>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8"/>
      <c r="CH20" s="2646"/>
      <c r="CI20" s="2646"/>
      <c r="CJ20" s="2646"/>
      <c r="CK20" s="2646"/>
      <c r="CL20" s="2646"/>
      <c r="CM20" s="2646"/>
      <c r="CN20" s="2646"/>
      <c r="CO20" s="2646"/>
      <c r="CP20" s="2646"/>
      <c r="CQ20" s="2646"/>
      <c r="CR20" s="2646"/>
      <c r="CS20" s="2646"/>
      <c r="CT20" s="2646"/>
      <c r="CU20" s="2646"/>
      <c r="CV20" s="2646"/>
      <c r="CW20" s="2646"/>
      <c r="CX20" s="2646"/>
      <c r="CY20" s="2646"/>
      <c r="CZ20" s="2646"/>
      <c r="DA20" s="2646"/>
      <c r="DB20" s="2646"/>
      <c r="DC20" s="2647"/>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8"/>
      <c r="CH21" s="2646"/>
      <c r="CI21" s="2646"/>
      <c r="CJ21" s="2646"/>
      <c r="CK21" s="2646"/>
      <c r="CL21" s="2646"/>
      <c r="CM21" s="2646"/>
      <c r="CN21" s="2646"/>
      <c r="CO21" s="2646"/>
      <c r="CP21" s="2646"/>
      <c r="CQ21" s="2646"/>
      <c r="CR21" s="2646"/>
      <c r="CS21" s="2646"/>
      <c r="CT21" s="2646"/>
      <c r="CU21" s="2646"/>
      <c r="CV21" s="2646"/>
      <c r="CW21" s="2646"/>
      <c r="CX21" s="2646"/>
      <c r="CY21" s="2646"/>
      <c r="CZ21" s="2646"/>
      <c r="DA21" s="2646"/>
      <c r="DB21" s="2646"/>
      <c r="DC21" s="264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8"/>
      <c r="CH22" s="2646"/>
      <c r="CI22" s="2646"/>
      <c r="CJ22" s="2646"/>
      <c r="CK22" s="2646"/>
      <c r="CL22" s="2646"/>
      <c r="CM22" s="2646"/>
      <c r="CN22" s="2646"/>
      <c r="CO22" s="2646"/>
      <c r="CP22" s="2646"/>
      <c r="CQ22" s="2646"/>
      <c r="CR22" s="2646"/>
      <c r="CS22" s="2646"/>
      <c r="CT22" s="2646"/>
      <c r="CU22" s="2646"/>
      <c r="CV22" s="2646"/>
      <c r="CW22" s="2646"/>
      <c r="CX22" s="2646"/>
      <c r="CY22" s="2646"/>
      <c r="CZ22" s="2646"/>
      <c r="DA22" s="2646"/>
      <c r="DB22" s="2646"/>
      <c r="DC22" s="2647"/>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8"/>
      <c r="CH23" s="2646"/>
      <c r="CI23" s="2646"/>
      <c r="CJ23" s="2646"/>
      <c r="CK23" s="2646"/>
      <c r="CL23" s="2646"/>
      <c r="CM23" s="2646"/>
      <c r="CN23" s="2646"/>
      <c r="CO23" s="2646"/>
      <c r="CP23" s="2646"/>
      <c r="CQ23" s="2646"/>
      <c r="CR23" s="2646"/>
      <c r="CS23" s="2646"/>
      <c r="CT23" s="2646"/>
      <c r="CU23" s="2646"/>
      <c r="CV23" s="2646"/>
      <c r="CW23" s="2646"/>
      <c r="CX23" s="2646"/>
      <c r="CY23" s="2646"/>
      <c r="CZ23" s="2646"/>
      <c r="DA23" s="2646"/>
      <c r="DB23" s="2646"/>
      <c r="DC23" s="2647"/>
    </row>
    <row r="24" spans="3:107" ht="8.25" customHeight="1">
      <c r="CG24" s="2648"/>
      <c r="CH24" s="2646"/>
      <c r="CI24" s="2646"/>
      <c r="CJ24" s="2646"/>
      <c r="CK24" s="2646"/>
      <c r="CL24" s="2646"/>
      <c r="CM24" s="2646"/>
      <c r="CN24" s="2646"/>
      <c r="CO24" s="2646"/>
      <c r="CP24" s="2646"/>
      <c r="CQ24" s="2646"/>
      <c r="CR24" s="2646"/>
      <c r="CS24" s="2646"/>
      <c r="CT24" s="2646"/>
      <c r="CU24" s="2646"/>
      <c r="CV24" s="2646"/>
      <c r="CW24" s="2646"/>
      <c r="CX24" s="2646"/>
      <c r="CY24" s="2646"/>
      <c r="CZ24" s="2646"/>
      <c r="DA24" s="2646"/>
      <c r="DB24" s="2646"/>
      <c r="DC24" s="2647"/>
    </row>
    <row r="25" spans="3:107" ht="8.25" customHeight="1">
      <c r="G25" s="1554" t="s">
        <v>352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808</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353</v>
      </c>
      <c r="BT25" s="1554"/>
      <c r="BU25" s="1554"/>
      <c r="BV25" s="1554"/>
      <c r="BW25" s="1554"/>
      <c r="BX25" s="1554"/>
      <c r="BY25" s="1554"/>
      <c r="BZ25" s="1554"/>
      <c r="CA25" s="1554"/>
      <c r="CB25" s="1554"/>
      <c r="CC25" s="1554"/>
      <c r="CG25" s="2648"/>
      <c r="CH25" s="2646"/>
      <c r="CI25" s="2646"/>
      <c r="CJ25" s="2646"/>
      <c r="CK25" s="2646"/>
      <c r="CL25" s="2646"/>
      <c r="CM25" s="2646"/>
      <c r="CN25" s="2646"/>
      <c r="CO25" s="2646"/>
      <c r="CP25" s="2646"/>
      <c r="CQ25" s="2646"/>
      <c r="CR25" s="2646"/>
      <c r="CS25" s="2646"/>
      <c r="CT25" s="2646"/>
      <c r="CU25" s="2646"/>
      <c r="CV25" s="2646"/>
      <c r="CW25" s="2646"/>
      <c r="CX25" s="2646"/>
      <c r="CY25" s="2646"/>
      <c r="CZ25" s="2646"/>
      <c r="DA25" s="2646"/>
      <c r="DB25" s="2646"/>
      <c r="DC25" s="2647"/>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9"/>
      <c r="CH26" s="2650"/>
      <c r="CI26" s="2650"/>
      <c r="CJ26" s="2650"/>
      <c r="CK26" s="2650"/>
      <c r="CL26" s="2650"/>
      <c r="CM26" s="2650"/>
      <c r="CN26" s="2650"/>
      <c r="CO26" s="2650"/>
      <c r="CP26" s="2650"/>
      <c r="CQ26" s="2650"/>
      <c r="CR26" s="2650"/>
      <c r="CS26" s="2650"/>
      <c r="CT26" s="2650"/>
      <c r="CU26" s="2650"/>
      <c r="CV26" s="2650"/>
      <c r="CW26" s="2650"/>
      <c r="CX26" s="2650"/>
      <c r="CY26" s="2650"/>
      <c r="CZ26" s="2650"/>
      <c r="DA26" s="2650"/>
      <c r="DB26" s="2650"/>
      <c r="DC26" s="2651"/>
    </row>
    <row r="27" spans="3:107" ht="8.25" customHeight="1">
      <c r="G27" s="1604" t="s">
        <v>354</v>
      </c>
      <c r="H27" s="1605"/>
      <c r="I27" s="1606"/>
      <c r="J27" s="1607" t="s">
        <v>355</v>
      </c>
      <c r="K27" s="1607"/>
      <c r="L27" s="1607"/>
      <c r="M27" s="1561"/>
      <c r="N27" s="1562"/>
      <c r="O27" s="1562"/>
      <c r="P27" s="1610" t="s">
        <v>38</v>
      </c>
      <c r="Q27" s="1611"/>
      <c r="R27" s="1612"/>
      <c r="S27" s="1607" t="s">
        <v>355</v>
      </c>
      <c r="T27" s="1607"/>
      <c r="U27" s="1607"/>
      <c r="V27" s="1561"/>
      <c r="W27" s="1562"/>
      <c r="X27" s="1562"/>
      <c r="Y27" s="1610" t="s">
        <v>39</v>
      </c>
      <c r="Z27" s="1611"/>
      <c r="AA27" s="1612"/>
      <c r="AB27" s="1607" t="s">
        <v>355</v>
      </c>
      <c r="AC27" s="1607"/>
      <c r="AD27" s="1607"/>
      <c r="AE27" s="1561"/>
      <c r="AF27" s="1562"/>
      <c r="AG27" s="1562"/>
      <c r="AH27" s="1610" t="s">
        <v>356</v>
      </c>
      <c r="AI27" s="1611"/>
      <c r="AJ27" s="1612"/>
      <c r="AK27" s="1519"/>
      <c r="AL27" s="1621"/>
      <c r="AM27" s="99"/>
      <c r="AN27" s="1604" t="s">
        <v>354</v>
      </c>
      <c r="AO27" s="1605"/>
      <c r="AP27" s="1606"/>
      <c r="AQ27" s="1607" t="s">
        <v>355</v>
      </c>
      <c r="AR27" s="1607"/>
      <c r="AS27" s="1607"/>
      <c r="AT27" s="1561"/>
      <c r="AU27" s="1562"/>
      <c r="AV27" s="1562"/>
      <c r="AW27" s="1610" t="s">
        <v>38</v>
      </c>
      <c r="AX27" s="1611"/>
      <c r="AY27" s="1612"/>
      <c r="AZ27" s="1607" t="s">
        <v>355</v>
      </c>
      <c r="BA27" s="1607"/>
      <c r="BB27" s="1607"/>
      <c r="BC27" s="1561"/>
      <c r="BD27" s="1562"/>
      <c r="BE27" s="1562"/>
      <c r="BF27" s="1610" t="s">
        <v>39</v>
      </c>
      <c r="BG27" s="1611"/>
      <c r="BH27" s="1612"/>
      <c r="BI27" s="1607" t="s">
        <v>355</v>
      </c>
      <c r="BJ27" s="1607"/>
      <c r="BK27" s="1607"/>
      <c r="BL27" s="1561"/>
      <c r="BM27" s="1562"/>
      <c r="BN27" s="1562"/>
      <c r="BO27" s="1610" t="s">
        <v>356</v>
      </c>
      <c r="BP27" s="1611"/>
      <c r="BQ27" s="1612"/>
      <c r="BR27" s="1519"/>
      <c r="BS27" s="1621"/>
      <c r="BU27" s="1623"/>
      <c r="BV27" s="1623"/>
      <c r="BW27" s="1623"/>
      <c r="BX27" s="1519"/>
      <c r="BY27" s="1621"/>
    </row>
    <row r="28" spans="3:107" ht="8.25" customHeight="1">
      <c r="G28" s="1613"/>
      <c r="H28" s="1336"/>
      <c r="I28" s="1614"/>
      <c r="J28" s="1608"/>
      <c r="K28" s="1608"/>
      <c r="L28" s="1608"/>
      <c r="M28" s="1613"/>
      <c r="N28" s="1336"/>
      <c r="O28" s="1336"/>
      <c r="P28" s="1618"/>
      <c r="Q28" s="1336"/>
      <c r="R28" s="1614"/>
      <c r="S28" s="1608"/>
      <c r="T28" s="1608"/>
      <c r="U28" s="1608"/>
      <c r="V28" s="1613"/>
      <c r="W28" s="1336"/>
      <c r="X28" s="1336"/>
      <c r="Y28" s="1618"/>
      <c r="Z28" s="1336"/>
      <c r="AA28" s="1614"/>
      <c r="AB28" s="1608"/>
      <c r="AC28" s="1608"/>
      <c r="AD28" s="1608"/>
      <c r="AE28" s="1613"/>
      <c r="AF28" s="1336"/>
      <c r="AG28" s="1336"/>
      <c r="AH28" s="1618"/>
      <c r="AI28" s="1336"/>
      <c r="AJ28" s="1614"/>
      <c r="AK28" s="1622"/>
      <c r="AL28" s="1621"/>
      <c r="AM28" s="99"/>
      <c r="AN28" s="1613"/>
      <c r="AO28" s="1336"/>
      <c r="AP28" s="1614"/>
      <c r="AQ28" s="1608"/>
      <c r="AR28" s="1608"/>
      <c r="AS28" s="1608"/>
      <c r="AT28" s="1613"/>
      <c r="AU28" s="1336"/>
      <c r="AV28" s="1336"/>
      <c r="AW28" s="1618"/>
      <c r="AX28" s="1336"/>
      <c r="AY28" s="1614"/>
      <c r="AZ28" s="1608"/>
      <c r="BA28" s="1608"/>
      <c r="BB28" s="1608"/>
      <c r="BC28" s="1613"/>
      <c r="BD28" s="1336"/>
      <c r="BE28" s="1336"/>
      <c r="BF28" s="1618"/>
      <c r="BG28" s="1336"/>
      <c r="BH28" s="1614"/>
      <c r="BI28" s="1608"/>
      <c r="BJ28" s="1608"/>
      <c r="BK28" s="1608"/>
      <c r="BL28" s="1613"/>
      <c r="BM28" s="1336"/>
      <c r="BN28" s="1336"/>
      <c r="BO28" s="1618"/>
      <c r="BP28" s="1336"/>
      <c r="BQ28" s="1614"/>
      <c r="BR28" s="1622"/>
      <c r="BS28" s="1621"/>
      <c r="BU28" s="1623"/>
      <c r="BV28" s="1623"/>
      <c r="BW28" s="1623"/>
      <c r="BX28" s="1622"/>
      <c r="BY28" s="1621"/>
    </row>
    <row r="29" spans="3:107" ht="8.25" customHeight="1">
      <c r="G29" s="1615"/>
      <c r="H29" s="1616"/>
      <c r="I29" s="1617"/>
      <c r="J29" s="1609"/>
      <c r="K29" s="1609"/>
      <c r="L29" s="1609"/>
      <c r="M29" s="1615"/>
      <c r="N29" s="1616"/>
      <c r="O29" s="1616"/>
      <c r="P29" s="1619"/>
      <c r="Q29" s="1616"/>
      <c r="R29" s="1617"/>
      <c r="S29" s="1609"/>
      <c r="T29" s="1609"/>
      <c r="U29" s="1609"/>
      <c r="V29" s="1615"/>
      <c r="W29" s="1616"/>
      <c r="X29" s="1616"/>
      <c r="Y29" s="1619"/>
      <c r="Z29" s="1616"/>
      <c r="AA29" s="1617"/>
      <c r="AB29" s="1609"/>
      <c r="AC29" s="1609"/>
      <c r="AD29" s="1609"/>
      <c r="AE29" s="1615"/>
      <c r="AF29" s="1616"/>
      <c r="AG29" s="1616"/>
      <c r="AH29" s="1619"/>
      <c r="AI29" s="1616"/>
      <c r="AJ29" s="1617"/>
      <c r="AK29" s="1622"/>
      <c r="AL29" s="1621"/>
      <c r="AM29" s="99"/>
      <c r="AN29" s="1615"/>
      <c r="AO29" s="1616"/>
      <c r="AP29" s="1617"/>
      <c r="AQ29" s="1609"/>
      <c r="AR29" s="1609"/>
      <c r="AS29" s="1609"/>
      <c r="AT29" s="1615"/>
      <c r="AU29" s="1616"/>
      <c r="AV29" s="1616"/>
      <c r="AW29" s="1619"/>
      <c r="AX29" s="1616"/>
      <c r="AY29" s="1617"/>
      <c r="AZ29" s="1609"/>
      <c r="BA29" s="1609"/>
      <c r="BB29" s="1609"/>
      <c r="BC29" s="1615"/>
      <c r="BD29" s="1616"/>
      <c r="BE29" s="1616"/>
      <c r="BF29" s="1619"/>
      <c r="BG29" s="1616"/>
      <c r="BH29" s="1617"/>
      <c r="BI29" s="1609"/>
      <c r="BJ29" s="1609"/>
      <c r="BK29" s="1609"/>
      <c r="BL29" s="1615"/>
      <c r="BM29" s="1616"/>
      <c r="BN29" s="1616"/>
      <c r="BO29" s="1619"/>
      <c r="BP29" s="1616"/>
      <c r="BQ29" s="1617"/>
      <c r="BR29" s="1622"/>
      <c r="BS29" s="1621"/>
      <c r="BU29" s="1623"/>
      <c r="BV29" s="1623"/>
      <c r="BW29" s="1623"/>
      <c r="BX29" s="1622"/>
      <c r="BY29" s="1621"/>
    </row>
    <row r="30" spans="3:107" ht="8.25" customHeight="1" thickBot="1">
      <c r="G30" s="1554" t="s">
        <v>357</v>
      </c>
      <c r="H30" s="1514"/>
      <c r="I30" s="1514"/>
      <c r="J30" s="1514"/>
      <c r="K30" s="1514"/>
      <c r="L30" s="1514"/>
      <c r="M30" s="1514"/>
      <c r="N30" s="1514"/>
      <c r="O30" s="1514"/>
      <c r="P30" s="1514"/>
      <c r="Q30" s="1514"/>
      <c r="R30" s="1514"/>
      <c r="AB30" s="1554" t="s">
        <v>358</v>
      </c>
      <c r="AC30" s="1514"/>
      <c r="AD30" s="1514"/>
      <c r="AE30" s="1514"/>
      <c r="AF30" s="1514"/>
      <c r="AG30" s="1514"/>
      <c r="AH30" s="1514"/>
      <c r="AI30" s="1514"/>
      <c r="AJ30" s="1514"/>
      <c r="AK30" s="1514"/>
      <c r="AL30" s="1514"/>
      <c r="AM30" s="1514"/>
      <c r="AN30" s="1514"/>
      <c r="AO30" s="1514"/>
      <c r="AW30" s="804"/>
      <c r="AX30" s="805"/>
      <c r="AY30" s="805"/>
      <c r="AZ30" s="805"/>
      <c r="BA30" s="805"/>
      <c r="BB30" s="805"/>
      <c r="BC30" s="805"/>
      <c r="BD30" s="805"/>
      <c r="BE30" s="805"/>
      <c r="BF30" s="805"/>
      <c r="BG30" s="805"/>
      <c r="BH30" s="805"/>
      <c r="BI30" s="805"/>
      <c r="BJ30" s="805"/>
      <c r="BK30" s="805"/>
      <c r="BN30" s="1554" t="s">
        <v>359</v>
      </c>
      <c r="BO30" s="1554"/>
      <c r="BP30" s="1554"/>
      <c r="BQ30" s="1554"/>
      <c r="BR30" s="1554"/>
      <c r="BS30" s="1554"/>
      <c r="BT30" s="1554"/>
      <c r="BU30" s="1554" t="s">
        <v>360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8" t="s">
        <v>95</v>
      </c>
      <c r="H32" s="1629"/>
      <c r="I32" s="1629"/>
      <c r="J32" s="1630" t="s">
        <v>96</v>
      </c>
      <c r="K32" s="1630"/>
      <c r="L32" s="1630"/>
      <c r="M32" s="1630" t="s">
        <v>97</v>
      </c>
      <c r="N32" s="1630"/>
      <c r="O32" s="1630"/>
      <c r="P32" s="1630" t="s">
        <v>98</v>
      </c>
      <c r="Q32" s="1630"/>
      <c r="R32" s="1630"/>
      <c r="S32" s="1630" t="s">
        <v>95</v>
      </c>
      <c r="T32" s="1630"/>
      <c r="U32" s="1630"/>
      <c r="V32" s="1629" t="s">
        <v>99</v>
      </c>
      <c r="W32" s="1629"/>
      <c r="X32" s="1631"/>
      <c r="Y32" s="1519"/>
      <c r="Z32" s="1621"/>
      <c r="AA32" s="99"/>
      <c r="AB32" s="1632" t="s">
        <v>361</v>
      </c>
      <c r="AC32" s="1611"/>
      <c r="AD32" s="1611"/>
      <c r="AE32" s="1624" t="s">
        <v>362</v>
      </c>
      <c r="AF32" s="1624"/>
      <c r="AG32" s="1624"/>
      <c r="AH32" s="1624" t="s">
        <v>363</v>
      </c>
      <c r="AI32" s="1624"/>
      <c r="AJ32" s="1624"/>
      <c r="AK32" s="1624" t="s">
        <v>364</v>
      </c>
      <c r="AL32" s="1624"/>
      <c r="AM32" s="1624"/>
      <c r="AN32" s="1624" t="s">
        <v>361</v>
      </c>
      <c r="AO32" s="1624"/>
      <c r="AP32" s="1624"/>
      <c r="AQ32" s="1611" t="s">
        <v>365</v>
      </c>
      <c r="AR32" s="1611"/>
      <c r="AS32" s="1612"/>
      <c r="AT32" s="1519"/>
      <c r="AU32" s="2652"/>
      <c r="AW32" s="809"/>
      <c r="AX32" s="809"/>
      <c r="AY32" s="809"/>
      <c r="AZ32" s="809"/>
      <c r="BA32" s="809"/>
      <c r="BB32" s="809"/>
      <c r="BC32" s="809"/>
      <c r="BD32" s="809"/>
      <c r="BE32" s="809"/>
      <c r="BF32" s="809"/>
      <c r="BG32" s="809"/>
      <c r="BH32" s="809"/>
      <c r="BI32" s="809"/>
      <c r="BJ32" s="809"/>
      <c r="BK32" s="809"/>
      <c r="BL32" s="809"/>
      <c r="BM32" s="809"/>
      <c r="BO32" s="1623"/>
      <c r="BP32" s="1623"/>
      <c r="BQ32" s="1623"/>
      <c r="BR32" s="1519"/>
      <c r="BS32" s="1621"/>
      <c r="BU32" s="1623"/>
      <c r="BV32" s="1623"/>
      <c r="BW32" s="1623"/>
      <c r="BX32" s="1519"/>
      <c r="BY32" s="1621"/>
    </row>
    <row r="33" spans="4:111" ht="8.25" customHeight="1">
      <c r="D33" s="113"/>
      <c r="G33" s="1640"/>
      <c r="H33" s="1641"/>
      <c r="I33" s="1641"/>
      <c r="J33" s="1641"/>
      <c r="K33" s="1641"/>
      <c r="L33" s="1641"/>
      <c r="M33" s="1641"/>
      <c r="N33" s="1641"/>
      <c r="O33" s="1641"/>
      <c r="P33" s="1641"/>
      <c r="Q33" s="1641"/>
      <c r="R33" s="1641"/>
      <c r="S33" s="1641"/>
      <c r="T33" s="1641"/>
      <c r="U33" s="1641"/>
      <c r="V33" s="1644"/>
      <c r="W33" s="1644"/>
      <c r="X33" s="1645"/>
      <c r="Y33" s="1622"/>
      <c r="Z33" s="1621"/>
      <c r="AA33" s="99"/>
      <c r="AB33" s="1648" t="s">
        <v>101</v>
      </c>
      <c r="AC33" s="1625"/>
      <c r="AD33" s="1625"/>
      <c r="AE33" s="1625" t="s">
        <v>101</v>
      </c>
      <c r="AF33" s="1625"/>
      <c r="AG33" s="1625"/>
      <c r="AH33" s="1625" t="s">
        <v>101</v>
      </c>
      <c r="AI33" s="1625"/>
      <c r="AJ33" s="1625"/>
      <c r="AK33" s="1625" t="s">
        <v>101</v>
      </c>
      <c r="AL33" s="1625"/>
      <c r="AM33" s="1625"/>
      <c r="AN33" s="1625" t="s">
        <v>101</v>
      </c>
      <c r="AO33" s="1625"/>
      <c r="AP33" s="1625"/>
      <c r="AQ33" s="1336" t="s">
        <v>101</v>
      </c>
      <c r="AR33" s="1336"/>
      <c r="AS33" s="1614"/>
      <c r="AT33" s="1622"/>
      <c r="AU33" s="2652"/>
      <c r="AW33" s="810"/>
      <c r="AX33" s="810"/>
      <c r="AY33" s="810"/>
      <c r="AZ33" s="810"/>
      <c r="BA33" s="810"/>
      <c r="BB33" s="810"/>
      <c r="BC33" s="810"/>
      <c r="BD33" s="810"/>
      <c r="BE33" s="810"/>
      <c r="BF33" s="810"/>
      <c r="BG33" s="810"/>
      <c r="BH33" s="810"/>
      <c r="BI33" s="810"/>
      <c r="BJ33" s="810"/>
      <c r="BK33" s="810"/>
      <c r="BL33" s="809"/>
      <c r="BM33" s="809"/>
      <c r="BO33" s="1623"/>
      <c r="BP33" s="1623"/>
      <c r="BQ33" s="1623"/>
      <c r="BR33" s="1622"/>
      <c r="BS33" s="1621"/>
      <c r="BU33" s="1623"/>
      <c r="BV33" s="1623"/>
      <c r="BW33" s="1623"/>
      <c r="BX33" s="1622"/>
      <c r="BY33" s="1621"/>
    </row>
    <row r="34" spans="4:111" ht="8.25" customHeight="1">
      <c r="D34" s="113"/>
      <c r="G34" s="1642"/>
      <c r="H34" s="1643"/>
      <c r="I34" s="1643"/>
      <c r="J34" s="1643"/>
      <c r="K34" s="1643"/>
      <c r="L34" s="1643"/>
      <c r="M34" s="1643"/>
      <c r="N34" s="1643"/>
      <c r="O34" s="1643"/>
      <c r="P34" s="1643"/>
      <c r="Q34" s="1643"/>
      <c r="R34" s="1643"/>
      <c r="S34" s="1643"/>
      <c r="T34" s="1643"/>
      <c r="U34" s="1643"/>
      <c r="V34" s="1646"/>
      <c r="W34" s="1646"/>
      <c r="X34" s="1647"/>
      <c r="Y34" s="1622"/>
      <c r="Z34" s="1621"/>
      <c r="AA34" s="99"/>
      <c r="AB34" s="1649"/>
      <c r="AC34" s="1626"/>
      <c r="AD34" s="1626"/>
      <c r="AE34" s="1626"/>
      <c r="AF34" s="1626"/>
      <c r="AG34" s="1626"/>
      <c r="AH34" s="1626"/>
      <c r="AI34" s="1626"/>
      <c r="AJ34" s="1626"/>
      <c r="AK34" s="1626"/>
      <c r="AL34" s="1626"/>
      <c r="AM34" s="1626"/>
      <c r="AN34" s="1626"/>
      <c r="AO34" s="1626"/>
      <c r="AP34" s="1626"/>
      <c r="AQ34" s="1616"/>
      <c r="AR34" s="1616"/>
      <c r="AS34" s="1617"/>
      <c r="AT34" s="1622"/>
      <c r="AU34" s="2652"/>
      <c r="AW34" s="810"/>
      <c r="AX34" s="810"/>
      <c r="AY34" s="810"/>
      <c r="AZ34" s="810"/>
      <c r="BA34" s="810"/>
      <c r="BB34" s="810"/>
      <c r="BC34" s="810"/>
      <c r="BD34" s="810"/>
      <c r="BE34" s="810"/>
      <c r="BF34" s="810"/>
      <c r="BG34" s="810"/>
      <c r="BH34" s="810"/>
      <c r="BI34" s="810"/>
      <c r="BJ34" s="810"/>
      <c r="BK34" s="810"/>
      <c r="BL34" s="809"/>
      <c r="BM34" s="809"/>
      <c r="BO34" s="1623"/>
      <c r="BP34" s="1623"/>
      <c r="BQ34" s="1623"/>
      <c r="BR34" s="1622"/>
      <c r="BS34" s="1621"/>
      <c r="BU34" s="1623"/>
      <c r="BV34" s="1623"/>
      <c r="BW34" s="1623"/>
      <c r="BX34" s="1622"/>
      <c r="BY34" s="1621"/>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3" t="s">
        <v>366</v>
      </c>
      <c r="CG35" s="2653"/>
      <c r="CH35" s="2653"/>
      <c r="CI35" s="2653"/>
      <c r="CJ35" s="2653"/>
      <c r="CK35" s="2653"/>
      <c r="CL35" s="2653"/>
      <c r="CM35" s="2653"/>
      <c r="CN35" s="2653"/>
      <c r="CO35" s="2653"/>
      <c r="CP35" s="2653"/>
      <c r="CQ35" s="2653"/>
      <c r="CR35" s="2653"/>
      <c r="CS35" s="2653"/>
      <c r="CT35" s="2653"/>
      <c r="CU35" s="2653"/>
      <c r="CV35" s="2653"/>
      <c r="CW35" s="2653"/>
      <c r="CX35" s="2653"/>
      <c r="CY35" s="2653"/>
      <c r="CZ35" s="2653"/>
      <c r="DA35" s="2653"/>
      <c r="DB35" s="265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3"/>
      <c r="CG36" s="2653"/>
      <c r="CH36" s="2653"/>
      <c r="CI36" s="2653"/>
      <c r="CJ36" s="2653"/>
      <c r="CK36" s="2653"/>
      <c r="CL36" s="2653"/>
      <c r="CM36" s="2653"/>
      <c r="CN36" s="2653"/>
      <c r="CO36" s="2653"/>
      <c r="CP36" s="2653"/>
      <c r="CQ36" s="2653"/>
      <c r="CR36" s="2653"/>
      <c r="CS36" s="2653"/>
      <c r="CT36" s="2653"/>
      <c r="CU36" s="2653"/>
      <c r="CV36" s="2653"/>
      <c r="CW36" s="2653"/>
      <c r="CX36" s="2653"/>
      <c r="CY36" s="2653"/>
      <c r="CZ36" s="2653"/>
      <c r="DA36" s="2653"/>
      <c r="DB36" s="2653"/>
      <c r="DC36" s="22"/>
    </row>
    <row r="37" spans="4:111" ht="8.25" customHeight="1"/>
    <row r="38" spans="4:111" ht="8.25" customHeight="1">
      <c r="D38" s="2627" t="s">
        <v>498</v>
      </c>
      <c r="E38" s="2628"/>
      <c r="F38" s="2629"/>
      <c r="G38" s="121"/>
      <c r="H38" s="1634" t="s">
        <v>367</v>
      </c>
      <c r="I38" s="1634"/>
      <c r="J38" s="1634"/>
      <c r="K38" s="121"/>
      <c r="L38" s="121"/>
      <c r="M38" s="121"/>
      <c r="N38" s="121"/>
      <c r="O38" s="121"/>
      <c r="P38" s="121"/>
      <c r="Q38" s="122"/>
      <c r="R38" s="123"/>
      <c r="S38" s="124"/>
      <c r="T38" s="124"/>
      <c r="U38" s="124"/>
      <c r="V38" s="124"/>
      <c r="W38" s="124"/>
      <c r="X38" s="124"/>
      <c r="Y38" s="124"/>
      <c r="Z38" s="124"/>
      <c r="AA38" s="124"/>
      <c r="AB38" s="124"/>
      <c r="AC38" s="124"/>
      <c r="AD38" s="124"/>
      <c r="AE38" s="124"/>
      <c r="AF38" s="1635" t="s">
        <v>368</v>
      </c>
      <c r="AG38" s="1635"/>
      <c r="AH38" s="1635"/>
      <c r="AI38" s="1635"/>
      <c r="AJ38" s="1635"/>
      <c r="AK38" s="1635"/>
      <c r="AL38" s="1635"/>
      <c r="AM38" s="1635"/>
      <c r="AN38" s="1635"/>
      <c r="AO38" s="124"/>
      <c r="AP38" s="124"/>
      <c r="AQ38" s="124"/>
      <c r="AR38" s="1638" t="s">
        <v>900</v>
      </c>
      <c r="AS38" s="1638"/>
      <c r="AT38" s="1638"/>
      <c r="AU38" s="1638"/>
      <c r="AV38" s="1639">
        <f>概算年度-1</f>
        <v>5</v>
      </c>
      <c r="AW38" s="1638"/>
      <c r="AX38" s="1638"/>
      <c r="AY38" s="1638" t="s">
        <v>38</v>
      </c>
      <c r="AZ38" s="1638"/>
      <c r="BA38" s="1638">
        <v>4</v>
      </c>
      <c r="BB38" s="1638"/>
      <c r="BC38" s="1638"/>
      <c r="BD38" s="1638" t="s">
        <v>39</v>
      </c>
      <c r="BE38" s="1638"/>
      <c r="BF38" s="1638">
        <v>1</v>
      </c>
      <c r="BG38" s="1638"/>
      <c r="BH38" s="1638"/>
      <c r="BI38" s="1638" t="s">
        <v>356</v>
      </c>
      <c r="BJ38" s="1638"/>
      <c r="BK38" s="124"/>
      <c r="BL38" s="1638" t="s">
        <v>369</v>
      </c>
      <c r="BM38" s="1638"/>
      <c r="BN38" s="1638"/>
      <c r="BO38" s="1638"/>
      <c r="BP38" s="124"/>
      <c r="BQ38" s="1638" t="s">
        <v>900</v>
      </c>
      <c r="BR38" s="1638"/>
      <c r="BS38" s="1638"/>
      <c r="BT38" s="1638"/>
      <c r="BU38" s="1639">
        <f>AV38+1</f>
        <v>6</v>
      </c>
      <c r="BV38" s="1638"/>
      <c r="BW38" s="1638"/>
      <c r="BX38" s="1638" t="s">
        <v>38</v>
      </c>
      <c r="BY38" s="1638"/>
      <c r="BZ38" s="1638">
        <v>3</v>
      </c>
      <c r="CA38" s="1638"/>
      <c r="CB38" s="1638"/>
      <c r="CC38" s="1638" t="s">
        <v>39</v>
      </c>
      <c r="CD38" s="1638"/>
      <c r="CE38" s="1638">
        <v>31</v>
      </c>
      <c r="CF38" s="1638"/>
      <c r="CG38" s="1638"/>
      <c r="CH38" s="1638" t="s">
        <v>356</v>
      </c>
      <c r="CI38" s="1638"/>
      <c r="CJ38" s="124"/>
      <c r="CK38" s="1638" t="s">
        <v>370</v>
      </c>
      <c r="CL38" s="1638"/>
      <c r="CM38" s="1638"/>
      <c r="CN38" s="1638"/>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6"/>
      <c r="AG39" s="1636"/>
      <c r="AH39" s="1636"/>
      <c r="AI39" s="1636"/>
      <c r="AJ39" s="1636"/>
      <c r="AK39" s="1636"/>
      <c r="AL39" s="1636"/>
      <c r="AM39" s="1636"/>
      <c r="AN39" s="1636"/>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7"/>
      <c r="AG40" s="1637"/>
      <c r="AH40" s="1637"/>
      <c r="AI40" s="1637"/>
      <c r="AJ40" s="1637"/>
      <c r="AK40" s="1637"/>
      <c r="AL40" s="1637"/>
      <c r="AM40" s="1637"/>
      <c r="AN40" s="1637"/>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0" t="s">
        <v>371</v>
      </c>
      <c r="I41" s="1650"/>
      <c r="J41" s="1650"/>
      <c r="K41" s="1650"/>
      <c r="L41" s="1650"/>
      <c r="M41" s="1650"/>
      <c r="N41" s="1650"/>
      <c r="O41" s="1650"/>
      <c r="P41" s="1650"/>
      <c r="Q41" s="133"/>
      <c r="R41" s="126"/>
      <c r="V41" s="1636" t="s">
        <v>372</v>
      </c>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6"/>
      <c r="AS41" s="1636"/>
      <c r="AT41" s="1636"/>
      <c r="AU41" s="1636"/>
      <c r="AV41" s="1636"/>
      <c r="BA41" s="99"/>
      <c r="BB41" s="1652" t="s">
        <v>373</v>
      </c>
      <c r="BC41" s="1653"/>
      <c r="BD41" s="1653"/>
      <c r="BE41" s="1653"/>
      <c r="BF41" s="1653"/>
      <c r="BG41" s="1653"/>
      <c r="BH41" s="1653"/>
      <c r="BI41" s="1653"/>
      <c r="BJ41" s="1653"/>
      <c r="BK41" s="1653"/>
      <c r="BL41" s="1653"/>
      <c r="BM41" s="1654"/>
      <c r="BQ41" s="1635" t="s">
        <v>374</v>
      </c>
      <c r="BR41" s="1635"/>
      <c r="BS41" s="1635"/>
      <c r="BT41" s="1635"/>
      <c r="BU41" s="1635"/>
      <c r="BV41" s="1635"/>
      <c r="BW41" s="1635"/>
      <c r="BX41" s="1635"/>
      <c r="BY41" s="1635"/>
      <c r="BZ41" s="1635"/>
      <c r="CA41" s="1635"/>
      <c r="CB41" s="1635"/>
      <c r="CC41" s="1635"/>
      <c r="CD41" s="1635"/>
      <c r="CE41" s="1635"/>
      <c r="CF41" s="1635"/>
      <c r="CG41" s="1635"/>
      <c r="CH41" s="1635"/>
      <c r="CI41" s="1635"/>
      <c r="CJ41" s="1635"/>
      <c r="CK41" s="1635"/>
      <c r="CL41" s="1635"/>
      <c r="CM41" s="1635"/>
      <c r="CN41" s="1635"/>
      <c r="CO41" s="1635"/>
      <c r="CP41" s="1635"/>
      <c r="CQ41" s="1635"/>
      <c r="CR41" s="1635"/>
      <c r="CS41" s="1635"/>
      <c r="CT41" s="1635"/>
      <c r="CU41" s="1635"/>
      <c r="CV41" s="1635"/>
      <c r="CW41" s="1635"/>
      <c r="CX41" s="125"/>
      <c r="CY41" s="125"/>
      <c r="CZ41" s="125"/>
      <c r="DA41" s="125"/>
      <c r="DB41" s="125"/>
      <c r="DC41" s="90"/>
      <c r="DD41" s="1661" t="s">
        <v>375</v>
      </c>
      <c r="DE41" s="1662"/>
      <c r="DF41" s="1662" t="s">
        <v>376</v>
      </c>
      <c r="DG41" s="1662"/>
    </row>
    <row r="42" spans="4:111" ht="8.25" customHeight="1">
      <c r="D42" s="1476"/>
      <c r="E42" s="1477"/>
      <c r="F42" s="1478"/>
      <c r="G42" s="132"/>
      <c r="H42" s="1650"/>
      <c r="I42" s="1650"/>
      <c r="J42" s="1650"/>
      <c r="K42" s="1650"/>
      <c r="L42" s="1650"/>
      <c r="M42" s="1650"/>
      <c r="N42" s="1650"/>
      <c r="O42" s="1650"/>
      <c r="P42" s="1650"/>
      <c r="Q42" s="133"/>
      <c r="R42" s="12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BA42" s="99"/>
      <c r="BB42" s="1655"/>
      <c r="BC42" s="1656"/>
      <c r="BD42" s="1656"/>
      <c r="BE42" s="1656"/>
      <c r="BF42" s="1656"/>
      <c r="BG42" s="1656"/>
      <c r="BH42" s="1656"/>
      <c r="BI42" s="1656"/>
      <c r="BJ42" s="1656"/>
      <c r="BK42" s="1656"/>
      <c r="BL42" s="1656"/>
      <c r="BM42" s="1657"/>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DC42" s="99"/>
      <c r="DD42" s="1692" t="s">
        <v>377</v>
      </c>
      <c r="DE42" s="1693"/>
      <c r="DF42" s="1693" t="s">
        <v>378</v>
      </c>
      <c r="DG42" s="1693"/>
    </row>
    <row r="43" spans="4:111" ht="8.25" customHeight="1">
      <c r="D43" s="1476"/>
      <c r="E43" s="1477"/>
      <c r="F43" s="1478"/>
      <c r="G43" s="134"/>
      <c r="H43" s="1651"/>
      <c r="I43" s="1651"/>
      <c r="J43" s="1651"/>
      <c r="K43" s="1651"/>
      <c r="L43" s="1651"/>
      <c r="M43" s="1651"/>
      <c r="N43" s="1651"/>
      <c r="O43" s="1651"/>
      <c r="P43" s="1651"/>
      <c r="Q43" s="135"/>
      <c r="R43" s="136"/>
      <c r="S43" s="137"/>
      <c r="T43" s="137"/>
      <c r="U43" s="137"/>
      <c r="V43" s="1637"/>
      <c r="W43" s="1637"/>
      <c r="X43" s="1637"/>
      <c r="Y43" s="1637"/>
      <c r="Z43" s="1637"/>
      <c r="AA43" s="1637"/>
      <c r="AB43" s="1637"/>
      <c r="AC43" s="1637"/>
      <c r="AD43" s="1637"/>
      <c r="AE43" s="1637"/>
      <c r="AF43" s="1637"/>
      <c r="AG43" s="1637"/>
      <c r="AH43" s="1637"/>
      <c r="AI43" s="1637"/>
      <c r="AJ43" s="1637"/>
      <c r="AK43" s="1637"/>
      <c r="AL43" s="1637"/>
      <c r="AM43" s="1637"/>
      <c r="AN43" s="1637"/>
      <c r="AO43" s="1637"/>
      <c r="AP43" s="1637"/>
      <c r="AQ43" s="1637"/>
      <c r="AR43" s="1637"/>
      <c r="AS43" s="1637"/>
      <c r="AT43" s="1637"/>
      <c r="AU43" s="1637"/>
      <c r="AV43" s="1637"/>
      <c r="AW43" s="137"/>
      <c r="AX43" s="137"/>
      <c r="AY43" s="137"/>
      <c r="AZ43" s="137"/>
      <c r="BA43" s="93"/>
      <c r="BB43" s="1658"/>
      <c r="BC43" s="1659"/>
      <c r="BD43" s="1659"/>
      <c r="BE43" s="1659"/>
      <c r="BF43" s="1659"/>
      <c r="BG43" s="1659"/>
      <c r="BH43" s="1659"/>
      <c r="BI43" s="1659"/>
      <c r="BJ43" s="1659"/>
      <c r="BK43" s="1659"/>
      <c r="BL43" s="1659"/>
      <c r="BM43" s="1660"/>
      <c r="BN43" s="137"/>
      <c r="BO43" s="137"/>
      <c r="BP43" s="137"/>
      <c r="BQ43" s="1637"/>
      <c r="BR43" s="1637"/>
      <c r="BS43" s="1637"/>
      <c r="BT43" s="1637"/>
      <c r="BU43" s="1637"/>
      <c r="BV43" s="1637"/>
      <c r="BW43" s="1637"/>
      <c r="BX43" s="1637"/>
      <c r="BY43" s="1637"/>
      <c r="BZ43" s="1637"/>
      <c r="CA43" s="1637"/>
      <c r="CB43" s="1637"/>
      <c r="CC43" s="1637"/>
      <c r="CD43" s="1637"/>
      <c r="CE43" s="1637"/>
      <c r="CF43" s="1637"/>
      <c r="CG43" s="1637"/>
      <c r="CH43" s="1637"/>
      <c r="CI43" s="1637"/>
      <c r="CJ43" s="1637"/>
      <c r="CK43" s="1637"/>
      <c r="CL43" s="1637"/>
      <c r="CM43" s="1637"/>
      <c r="CN43" s="1637"/>
      <c r="CO43" s="1637"/>
      <c r="CP43" s="1637"/>
      <c r="CQ43" s="1637"/>
      <c r="CR43" s="1637"/>
      <c r="CS43" s="1637"/>
      <c r="CT43" s="1637"/>
      <c r="CU43" s="1637"/>
      <c r="CV43" s="1637"/>
      <c r="CW43" s="1637"/>
      <c r="CX43" s="137"/>
      <c r="CY43" s="137"/>
      <c r="CZ43" s="137"/>
      <c r="DA43" s="137"/>
      <c r="DB43" s="137"/>
      <c r="DC43" s="93"/>
      <c r="DD43" s="1692"/>
      <c r="DE43" s="1693"/>
      <c r="DF43" s="1693"/>
      <c r="DG43" s="1693"/>
    </row>
    <row r="44" spans="4:111" ht="8.25" customHeight="1">
      <c r="D44" s="1476"/>
      <c r="E44" s="1477"/>
      <c r="F44" s="1478"/>
      <c r="G44" s="1694" t="s">
        <v>379</v>
      </c>
      <c r="H44" s="1634"/>
      <c r="I44" s="1634"/>
      <c r="J44" s="1634"/>
      <c r="K44" s="1634"/>
      <c r="L44" s="1634"/>
      <c r="M44" s="1634"/>
      <c r="N44" s="1634"/>
      <c r="O44" s="1634"/>
      <c r="P44" s="1634"/>
      <c r="Q44" s="1695"/>
      <c r="R44" s="1684" t="s">
        <v>380</v>
      </c>
      <c r="S44" s="1685"/>
      <c r="T44" s="1685"/>
      <c r="U44" s="168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1" t="s">
        <v>380</v>
      </c>
      <c r="BC44" s="1562"/>
      <c r="BH44" s="1562" t="s">
        <v>382</v>
      </c>
      <c r="BI44" s="1562"/>
      <c r="BJ44" s="1562"/>
      <c r="BK44" s="1562"/>
      <c r="BL44" s="1562"/>
      <c r="BM44" s="1563"/>
      <c r="BN44" s="1701" t="s">
        <v>380</v>
      </c>
      <c r="BO44" s="1685"/>
      <c r="BP44" s="1685"/>
      <c r="BQ44" s="168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2"/>
      <c r="DE44" s="1693"/>
      <c r="DF44" s="1693"/>
      <c r="DG44" s="1693"/>
    </row>
    <row r="45" spans="4:111" ht="8.25" customHeight="1">
      <c r="D45" s="1476"/>
      <c r="E45" s="1477"/>
      <c r="F45" s="1478"/>
      <c r="G45" s="1696"/>
      <c r="H45" s="1453"/>
      <c r="I45" s="1453"/>
      <c r="J45" s="1453"/>
      <c r="K45" s="1453"/>
      <c r="L45" s="1453"/>
      <c r="M45" s="1453"/>
      <c r="N45" s="1453"/>
      <c r="O45" s="1453"/>
      <c r="P45" s="1453"/>
      <c r="Q45" s="1697"/>
      <c r="R45" s="1686"/>
      <c r="S45" s="1687"/>
      <c r="T45" s="1687"/>
      <c r="U45" s="1687"/>
      <c r="V45" s="1679" t="s">
        <v>101</v>
      </c>
      <c r="W45" s="1680"/>
      <c r="X45" s="1680"/>
      <c r="Y45" s="1663" t="s">
        <v>101</v>
      </c>
      <c r="Z45" s="1663"/>
      <c r="AA45" s="1663"/>
      <c r="AB45" s="1663" t="s">
        <v>101</v>
      </c>
      <c r="AC45" s="1663"/>
      <c r="AD45" s="1663"/>
      <c r="AE45" s="1663" t="s">
        <v>101</v>
      </c>
      <c r="AF45" s="1663"/>
      <c r="AG45" s="1663"/>
      <c r="AH45" s="1663" t="s">
        <v>101</v>
      </c>
      <c r="AI45" s="1663"/>
      <c r="AJ45" s="1663"/>
      <c r="AK45" s="1663" t="s">
        <v>101</v>
      </c>
      <c r="AL45" s="1663"/>
      <c r="AM45" s="1663"/>
      <c r="AN45" s="1663" t="s">
        <v>101</v>
      </c>
      <c r="AO45" s="1663"/>
      <c r="AP45" s="1663"/>
      <c r="AQ45" s="1663" t="s">
        <v>101</v>
      </c>
      <c r="AR45" s="1663"/>
      <c r="AS45" s="1663"/>
      <c r="AT45" s="1672" t="s">
        <v>101</v>
      </c>
      <c r="AU45" s="1673"/>
      <c r="AV45" s="1674"/>
      <c r="AW45" s="1519"/>
      <c r="AX45" s="1621"/>
      <c r="BA45" s="99"/>
      <c r="BB45" s="1622"/>
      <c r="BC45" s="1621"/>
      <c r="BH45" s="1621"/>
      <c r="BI45" s="1621"/>
      <c r="BJ45" s="1621"/>
      <c r="BK45" s="1621"/>
      <c r="BL45" s="1621"/>
      <c r="BM45" s="1690"/>
      <c r="BN45" s="1702"/>
      <c r="BO45" s="1687"/>
      <c r="BP45" s="1687"/>
      <c r="BQ45" s="1687"/>
      <c r="BR45" s="1679"/>
      <c r="BS45" s="1680"/>
      <c r="BT45" s="1680"/>
      <c r="BU45" s="1663"/>
      <c r="BV45" s="1663"/>
      <c r="BW45" s="1663"/>
      <c r="BX45" s="1691"/>
      <c r="BY45" s="1663"/>
      <c r="BZ45" s="1663"/>
      <c r="CA45" s="1663"/>
      <c r="CB45" s="1663"/>
      <c r="CC45" s="1663"/>
      <c r="CD45" s="1663">
        <v>1</v>
      </c>
      <c r="CE45" s="1663"/>
      <c r="CF45" s="1663"/>
      <c r="CG45" s="1663">
        <v>5</v>
      </c>
      <c r="CH45" s="1663"/>
      <c r="CI45" s="1663"/>
      <c r="CJ45" s="1663">
        <v>7</v>
      </c>
      <c r="CK45" s="1663"/>
      <c r="CL45" s="1663"/>
      <c r="CM45" s="1663">
        <v>5</v>
      </c>
      <c r="CN45" s="1663"/>
      <c r="CO45" s="1663"/>
      <c r="CP45" s="1663">
        <v>0</v>
      </c>
      <c r="CQ45" s="1663"/>
      <c r="CR45" s="1663"/>
      <c r="CS45" s="1663">
        <v>0</v>
      </c>
      <c r="CT45" s="1663"/>
      <c r="CU45" s="1663"/>
      <c r="CV45" s="1663">
        <v>0</v>
      </c>
      <c r="CW45" s="1663"/>
      <c r="CX45" s="1671"/>
      <c r="CY45" s="1519"/>
      <c r="CZ45" s="1621"/>
      <c r="DC45" s="99"/>
      <c r="DD45" s="1692"/>
      <c r="DE45" s="1693"/>
      <c r="DF45" s="1693"/>
      <c r="DG45" s="1693"/>
    </row>
    <row r="46" spans="4:111" ht="8.25" customHeight="1">
      <c r="D46" s="1476"/>
      <c r="E46" s="1477"/>
      <c r="F46" s="1478"/>
      <c r="G46" s="1696"/>
      <c r="H46" s="1453"/>
      <c r="I46" s="1453"/>
      <c r="J46" s="1453"/>
      <c r="K46" s="1453"/>
      <c r="L46" s="1453"/>
      <c r="M46" s="1453"/>
      <c r="N46" s="1453"/>
      <c r="O46" s="1453"/>
      <c r="P46" s="1453"/>
      <c r="Q46" s="1697"/>
      <c r="R46" s="1686"/>
      <c r="S46" s="1687"/>
      <c r="T46" s="1687"/>
      <c r="U46" s="1687"/>
      <c r="V46" s="1679"/>
      <c r="W46" s="1680"/>
      <c r="X46" s="1680"/>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75"/>
      <c r="AU46" s="1591"/>
      <c r="AV46" s="1592"/>
      <c r="AW46" s="1622"/>
      <c r="AX46" s="1621"/>
      <c r="BA46" s="99"/>
      <c r="BB46" s="1664"/>
      <c r="BC46" s="1665"/>
      <c r="BD46" s="1665"/>
      <c r="BE46" s="1665"/>
      <c r="BF46" s="1665"/>
      <c r="BG46" s="1665"/>
      <c r="BH46" s="1665"/>
      <c r="BI46" s="1665"/>
      <c r="BJ46" s="1665"/>
      <c r="BK46" s="1665"/>
      <c r="BL46" s="1665"/>
      <c r="BM46" s="1666"/>
      <c r="BN46" s="1702"/>
      <c r="BO46" s="1687"/>
      <c r="BP46" s="1687"/>
      <c r="BQ46" s="1687"/>
      <c r="BR46" s="1679"/>
      <c r="BS46" s="1680"/>
      <c r="BT46" s="1680"/>
      <c r="BU46" s="1663"/>
      <c r="BV46" s="1663"/>
      <c r="BW46" s="1663"/>
      <c r="BX46" s="1691"/>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c r="CT46" s="1663"/>
      <c r="CU46" s="1663"/>
      <c r="CV46" s="1663"/>
      <c r="CW46" s="1663"/>
      <c r="CX46" s="1671"/>
      <c r="CY46" s="1622"/>
      <c r="CZ46" s="1621"/>
      <c r="DC46" s="99"/>
      <c r="DD46" s="1692"/>
      <c r="DE46" s="1693"/>
      <c r="DF46" s="1693"/>
      <c r="DG46" s="1693"/>
    </row>
    <row r="47" spans="4:111" ht="8.25" customHeight="1">
      <c r="D47" s="1476"/>
      <c r="E47" s="1477"/>
      <c r="F47" s="1478"/>
      <c r="G47" s="1696"/>
      <c r="H47" s="1453"/>
      <c r="I47" s="1453"/>
      <c r="J47" s="1453"/>
      <c r="K47" s="1453"/>
      <c r="L47" s="1453"/>
      <c r="M47" s="1453"/>
      <c r="N47" s="1453"/>
      <c r="O47" s="1453"/>
      <c r="P47" s="1453"/>
      <c r="Q47" s="1697"/>
      <c r="R47" s="1686"/>
      <c r="S47" s="1687"/>
      <c r="T47" s="1687"/>
      <c r="U47" s="1687"/>
      <c r="V47" s="1679"/>
      <c r="W47" s="1680"/>
      <c r="X47" s="1680"/>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76"/>
      <c r="AU47" s="1677"/>
      <c r="AV47" s="1678"/>
      <c r="AW47" s="1622"/>
      <c r="AX47" s="1621"/>
      <c r="AY47" s="1554" t="s">
        <v>384</v>
      </c>
      <c r="AZ47" s="1554"/>
      <c r="BA47" s="1670"/>
      <c r="BB47" s="1664"/>
      <c r="BC47" s="1665"/>
      <c r="BD47" s="1665"/>
      <c r="BE47" s="1665"/>
      <c r="BF47" s="1665"/>
      <c r="BG47" s="1665"/>
      <c r="BH47" s="1665"/>
      <c r="BI47" s="1665"/>
      <c r="BJ47" s="1665"/>
      <c r="BK47" s="1665"/>
      <c r="BL47" s="1665"/>
      <c r="BM47" s="1666"/>
      <c r="BN47" s="1702"/>
      <c r="BO47" s="1687"/>
      <c r="BP47" s="1687"/>
      <c r="BQ47" s="1687"/>
      <c r="BR47" s="1679"/>
      <c r="BS47" s="1680"/>
      <c r="BT47" s="1680"/>
      <c r="BU47" s="1663"/>
      <c r="BV47" s="1663"/>
      <c r="BW47" s="1663"/>
      <c r="BX47" s="1691"/>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c r="CT47" s="1663"/>
      <c r="CU47" s="1663"/>
      <c r="CV47" s="1663"/>
      <c r="CW47" s="1663"/>
      <c r="CX47" s="1671"/>
      <c r="CY47" s="1622"/>
      <c r="CZ47" s="1621"/>
      <c r="DA47" s="1621" t="s">
        <v>383</v>
      </c>
      <c r="DB47" s="1621"/>
      <c r="DC47" s="99"/>
      <c r="DD47" s="1692"/>
      <c r="DE47" s="1693"/>
      <c r="DF47" s="1693"/>
      <c r="DG47" s="1693"/>
    </row>
    <row r="48" spans="4:111" ht="8.25" customHeight="1">
      <c r="D48" s="1476"/>
      <c r="E48" s="1477"/>
      <c r="F48" s="1478"/>
      <c r="G48" s="1698"/>
      <c r="H48" s="1699"/>
      <c r="I48" s="1699"/>
      <c r="J48" s="1699"/>
      <c r="K48" s="1699"/>
      <c r="L48" s="1699"/>
      <c r="M48" s="1699"/>
      <c r="N48" s="1699"/>
      <c r="O48" s="1699"/>
      <c r="P48" s="1699"/>
      <c r="Q48" s="1700"/>
      <c r="R48" s="1688"/>
      <c r="S48" s="1689"/>
      <c r="T48" s="1689"/>
      <c r="U48" s="1689"/>
      <c r="AD48" s="1704" t="s">
        <v>385</v>
      </c>
      <c r="AE48" s="1704"/>
      <c r="AM48" s="1704" t="s">
        <v>385</v>
      </c>
      <c r="AN48" s="1704"/>
      <c r="AY48" s="1554"/>
      <c r="AZ48" s="1554"/>
      <c r="BA48" s="1670"/>
      <c r="BB48" s="1667"/>
      <c r="BC48" s="1668"/>
      <c r="BD48" s="1668"/>
      <c r="BE48" s="1668"/>
      <c r="BF48" s="1668"/>
      <c r="BG48" s="1668"/>
      <c r="BH48" s="1668"/>
      <c r="BI48" s="1668"/>
      <c r="BJ48" s="1668"/>
      <c r="BK48" s="1668"/>
      <c r="BL48" s="1668"/>
      <c r="BM48" s="1669"/>
      <c r="BN48" s="1703"/>
      <c r="BO48" s="1689"/>
      <c r="BP48" s="1689"/>
      <c r="BQ48" s="1689"/>
      <c r="BR48" s="140"/>
      <c r="BS48" s="140"/>
      <c r="BT48" s="140"/>
      <c r="BU48" s="140"/>
      <c r="BV48" s="140"/>
      <c r="BW48" s="1704" t="s">
        <v>385</v>
      </c>
      <c r="BX48" s="1704"/>
      <c r="BY48" s="137"/>
      <c r="BZ48" s="137"/>
      <c r="CA48" s="137"/>
      <c r="CB48" s="137"/>
      <c r="CC48" s="137"/>
      <c r="CD48" s="137"/>
      <c r="CE48" s="137"/>
      <c r="CF48" s="1704" t="s">
        <v>385</v>
      </c>
      <c r="CG48" s="1704"/>
      <c r="CH48" s="137"/>
      <c r="CI48" s="137"/>
      <c r="CJ48" s="137"/>
      <c r="CK48" s="137"/>
      <c r="CL48" s="137"/>
      <c r="CM48" s="137"/>
      <c r="CN48" s="137"/>
      <c r="CO48" s="1704" t="s">
        <v>385</v>
      </c>
      <c r="CP48" s="1704"/>
      <c r="CQ48" s="137"/>
      <c r="CR48" s="137"/>
      <c r="CS48" s="137"/>
      <c r="CT48" s="137"/>
      <c r="CU48" s="137"/>
      <c r="CV48" s="137"/>
      <c r="CW48" s="137"/>
      <c r="CX48" s="137"/>
      <c r="CY48" s="137"/>
      <c r="CZ48" s="137"/>
      <c r="DA48" s="1565"/>
      <c r="DB48" s="1565"/>
      <c r="DC48" s="93"/>
      <c r="DD48" s="1692"/>
      <c r="DE48" s="1693"/>
      <c r="DF48" s="1693"/>
      <c r="DG48" s="1693"/>
    </row>
    <row r="49" spans="4:111" ht="8.25" customHeight="1">
      <c r="D49" s="1476"/>
      <c r="E49" s="1477"/>
      <c r="F49" s="1478"/>
      <c r="G49" s="1681" t="s">
        <v>386</v>
      </c>
      <c r="H49" s="1682"/>
      <c r="I49" s="1682"/>
      <c r="J49" s="1682"/>
      <c r="K49" s="1682"/>
      <c r="L49" s="1682"/>
      <c r="M49" s="1682"/>
      <c r="N49" s="1682"/>
      <c r="O49" s="1682"/>
      <c r="P49" s="1682"/>
      <c r="Q49" s="1683"/>
      <c r="R49" s="1684" t="s">
        <v>387</v>
      </c>
      <c r="S49" s="1685"/>
      <c r="T49" s="1685"/>
      <c r="U49" s="168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1" t="s">
        <v>387</v>
      </c>
      <c r="BC49" s="1562"/>
      <c r="BH49" s="1562" t="s">
        <v>382</v>
      </c>
      <c r="BI49" s="1562"/>
      <c r="BJ49" s="1562"/>
      <c r="BK49" s="1562"/>
      <c r="BL49" s="1562"/>
      <c r="BM49" s="1563"/>
      <c r="BN49" s="1687" t="s">
        <v>387</v>
      </c>
      <c r="BO49" s="1687"/>
      <c r="BP49" s="1687"/>
      <c r="BQ49" s="168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2"/>
      <c r="DE49" s="1693"/>
      <c r="DF49" s="1693"/>
      <c r="DG49" s="1693"/>
    </row>
    <row r="50" spans="4:111" ht="8.25" customHeight="1">
      <c r="D50" s="1476"/>
      <c r="E50" s="1477"/>
      <c r="F50" s="1478"/>
      <c r="G50" s="1484"/>
      <c r="H50" s="1485"/>
      <c r="I50" s="1485"/>
      <c r="J50" s="1485"/>
      <c r="K50" s="1485"/>
      <c r="L50" s="1485"/>
      <c r="M50" s="1485"/>
      <c r="N50" s="1485"/>
      <c r="O50" s="1485"/>
      <c r="P50" s="1485"/>
      <c r="Q50" s="1486"/>
      <c r="R50" s="1686"/>
      <c r="S50" s="1687"/>
      <c r="T50" s="1687"/>
      <c r="U50" s="1687"/>
      <c r="V50" s="1679"/>
      <c r="W50" s="1680"/>
      <c r="X50" s="1680"/>
      <c r="Y50" s="1663"/>
      <c r="Z50" s="1663"/>
      <c r="AA50" s="1663"/>
      <c r="AB50" s="1663"/>
      <c r="AC50" s="1663"/>
      <c r="AD50" s="1663"/>
      <c r="AE50" s="1663">
        <v>1</v>
      </c>
      <c r="AF50" s="1663"/>
      <c r="AG50" s="1663"/>
      <c r="AH50" s="1663">
        <v>0</v>
      </c>
      <c r="AI50" s="1663"/>
      <c r="AJ50" s="1663"/>
      <c r="AK50" s="1663">
        <v>5</v>
      </c>
      <c r="AL50" s="1663"/>
      <c r="AM50" s="1663"/>
      <c r="AN50" s="1672">
        <v>0</v>
      </c>
      <c r="AO50" s="1673"/>
      <c r="AP50" s="1712"/>
      <c r="AQ50" s="1663">
        <v>0</v>
      </c>
      <c r="AR50" s="1663"/>
      <c r="AS50" s="1663"/>
      <c r="AT50" s="1663">
        <v>0</v>
      </c>
      <c r="AU50" s="1663"/>
      <c r="AV50" s="1671"/>
      <c r="AW50" s="1490"/>
      <c r="AX50" s="1621"/>
      <c r="BA50" s="99"/>
      <c r="BB50" s="1622"/>
      <c r="BC50" s="1621"/>
      <c r="BH50" s="1621"/>
      <c r="BI50" s="1621"/>
      <c r="BJ50" s="1621"/>
      <c r="BK50" s="1621"/>
      <c r="BL50" s="1621"/>
      <c r="BM50" s="1690"/>
      <c r="BN50" s="1687"/>
      <c r="BO50" s="1687"/>
      <c r="BP50" s="1687"/>
      <c r="BQ50" s="1687"/>
      <c r="BR50" s="1679">
        <f>BR45</f>
        <v>0</v>
      </c>
      <c r="BS50" s="1680"/>
      <c r="BT50" s="1680"/>
      <c r="BU50" s="1663"/>
      <c r="BV50" s="1663"/>
      <c r="BW50" s="1663"/>
      <c r="BX50" s="1691"/>
      <c r="BY50" s="1663"/>
      <c r="BZ50" s="1663"/>
      <c r="CA50" s="1663"/>
      <c r="CB50" s="1663"/>
      <c r="CC50" s="1663"/>
      <c r="CD50" s="1663">
        <v>1</v>
      </c>
      <c r="CE50" s="1663"/>
      <c r="CF50" s="1663"/>
      <c r="CG50" s="1663">
        <v>5</v>
      </c>
      <c r="CH50" s="1663"/>
      <c r="CI50" s="1663"/>
      <c r="CJ50" s="1663">
        <v>7</v>
      </c>
      <c r="CK50" s="1663"/>
      <c r="CL50" s="1663"/>
      <c r="CM50" s="1663">
        <v>5</v>
      </c>
      <c r="CN50" s="1663"/>
      <c r="CO50" s="1663"/>
      <c r="CP50" s="1663">
        <v>0</v>
      </c>
      <c r="CQ50" s="1663"/>
      <c r="CR50" s="1663"/>
      <c r="CS50" s="1663">
        <v>0</v>
      </c>
      <c r="CT50" s="1663"/>
      <c r="CU50" s="1663"/>
      <c r="CV50" s="1663">
        <v>0</v>
      </c>
      <c r="CW50" s="1663"/>
      <c r="CX50" s="1671"/>
      <c r="CY50" s="1519"/>
      <c r="CZ50" s="1621"/>
      <c r="DC50" s="99"/>
      <c r="DD50" s="1692"/>
      <c r="DE50" s="1693"/>
      <c r="DF50" s="1693"/>
      <c r="DG50" s="1693"/>
    </row>
    <row r="51" spans="4:111" ht="8.25" customHeight="1">
      <c r="D51" s="1476"/>
      <c r="E51" s="1477"/>
      <c r="F51" s="1478"/>
      <c r="G51" s="1484"/>
      <c r="H51" s="1485"/>
      <c r="I51" s="1485"/>
      <c r="J51" s="1485"/>
      <c r="K51" s="1485"/>
      <c r="L51" s="1485"/>
      <c r="M51" s="1485"/>
      <c r="N51" s="1485"/>
      <c r="O51" s="1485"/>
      <c r="P51" s="1485"/>
      <c r="Q51" s="1486"/>
      <c r="R51" s="1686"/>
      <c r="S51" s="1687"/>
      <c r="T51" s="1687"/>
      <c r="U51" s="1687"/>
      <c r="V51" s="1679"/>
      <c r="W51" s="1680"/>
      <c r="X51" s="1680"/>
      <c r="Y51" s="1663"/>
      <c r="Z51" s="1663"/>
      <c r="AA51" s="1663"/>
      <c r="AB51" s="1663"/>
      <c r="AC51" s="1663"/>
      <c r="AD51" s="1663"/>
      <c r="AE51" s="1663"/>
      <c r="AF51" s="1663"/>
      <c r="AG51" s="1663"/>
      <c r="AH51" s="1663"/>
      <c r="AI51" s="1663"/>
      <c r="AJ51" s="1663"/>
      <c r="AK51" s="1663"/>
      <c r="AL51" s="1663"/>
      <c r="AM51" s="1663"/>
      <c r="AN51" s="1675"/>
      <c r="AO51" s="1591"/>
      <c r="AP51" s="1713"/>
      <c r="AQ51" s="1663"/>
      <c r="AR51" s="1663"/>
      <c r="AS51" s="1663"/>
      <c r="AT51" s="1663"/>
      <c r="AU51" s="1663"/>
      <c r="AV51" s="1671"/>
      <c r="AW51" s="1621"/>
      <c r="AX51" s="1621"/>
      <c r="BB51" s="1706"/>
      <c r="BC51" s="1707"/>
      <c r="BD51" s="1707"/>
      <c r="BE51" s="1707"/>
      <c r="BF51" s="1707"/>
      <c r="BG51" s="1707"/>
      <c r="BH51" s="1707"/>
      <c r="BI51" s="1707"/>
      <c r="BJ51" s="1707"/>
      <c r="BK51" s="1707"/>
      <c r="BL51" s="1707"/>
      <c r="BM51" s="1708"/>
      <c r="BN51" s="1687"/>
      <c r="BO51" s="1687"/>
      <c r="BP51" s="1687"/>
      <c r="BQ51" s="1687"/>
      <c r="BR51" s="1679"/>
      <c r="BS51" s="1680"/>
      <c r="BT51" s="1680"/>
      <c r="BU51" s="1663"/>
      <c r="BV51" s="1663"/>
      <c r="BW51" s="1663"/>
      <c r="BX51" s="1691"/>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71"/>
      <c r="CY51" s="1622"/>
      <c r="CZ51" s="1621"/>
      <c r="DC51" s="99"/>
      <c r="DD51" s="1692"/>
      <c r="DE51" s="1693"/>
      <c r="DF51" s="1693"/>
      <c r="DG51" s="1693"/>
    </row>
    <row r="52" spans="4:111" ht="8.25" customHeight="1">
      <c r="D52" s="1476"/>
      <c r="E52" s="1477"/>
      <c r="F52" s="1478"/>
      <c r="G52" s="1484"/>
      <c r="H52" s="1485"/>
      <c r="I52" s="1485"/>
      <c r="J52" s="1485"/>
      <c r="K52" s="1485"/>
      <c r="L52" s="1485"/>
      <c r="M52" s="1485"/>
      <c r="N52" s="1485"/>
      <c r="O52" s="1485"/>
      <c r="P52" s="1485"/>
      <c r="Q52" s="1486"/>
      <c r="R52" s="1686"/>
      <c r="S52" s="1687"/>
      <c r="T52" s="1687"/>
      <c r="U52" s="1687"/>
      <c r="V52" s="1679"/>
      <c r="W52" s="1680"/>
      <c r="X52" s="1680"/>
      <c r="Y52" s="1663"/>
      <c r="Z52" s="1663"/>
      <c r="AA52" s="1663"/>
      <c r="AB52" s="1663"/>
      <c r="AC52" s="1663"/>
      <c r="AD52" s="1663"/>
      <c r="AE52" s="1663"/>
      <c r="AF52" s="1663"/>
      <c r="AG52" s="1663"/>
      <c r="AH52" s="1663"/>
      <c r="AI52" s="1663"/>
      <c r="AJ52" s="1663"/>
      <c r="AK52" s="1663"/>
      <c r="AL52" s="1663"/>
      <c r="AM52" s="1663"/>
      <c r="AN52" s="1676"/>
      <c r="AO52" s="1677"/>
      <c r="AP52" s="1714"/>
      <c r="AQ52" s="1663"/>
      <c r="AR52" s="1663"/>
      <c r="AS52" s="1663"/>
      <c r="AT52" s="1663"/>
      <c r="AU52" s="1663"/>
      <c r="AV52" s="1671"/>
      <c r="AW52" s="1621"/>
      <c r="AX52" s="1621"/>
      <c r="AY52" s="1554" t="s">
        <v>384</v>
      </c>
      <c r="AZ52" s="1554"/>
      <c r="BA52" s="1554"/>
      <c r="BB52" s="1706"/>
      <c r="BC52" s="1707"/>
      <c r="BD52" s="1707"/>
      <c r="BE52" s="1707"/>
      <c r="BF52" s="1707"/>
      <c r="BG52" s="1707"/>
      <c r="BH52" s="1707"/>
      <c r="BI52" s="1707"/>
      <c r="BJ52" s="1707"/>
      <c r="BK52" s="1707"/>
      <c r="BL52" s="1707"/>
      <c r="BM52" s="1708"/>
      <c r="BN52" s="1687"/>
      <c r="BO52" s="1687"/>
      <c r="BP52" s="1687"/>
      <c r="BQ52" s="1687"/>
      <c r="BR52" s="1679"/>
      <c r="BS52" s="1680"/>
      <c r="BT52" s="1680"/>
      <c r="BU52" s="1663"/>
      <c r="BV52" s="1663"/>
      <c r="BW52" s="1663"/>
      <c r="BX52" s="1691"/>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71"/>
      <c r="CY52" s="1622"/>
      <c r="CZ52" s="1621"/>
      <c r="DA52" s="1621" t="s">
        <v>383</v>
      </c>
      <c r="DB52" s="1621"/>
      <c r="DC52" s="99"/>
      <c r="DD52" s="1692"/>
      <c r="DE52" s="1693"/>
      <c r="DF52" s="1693"/>
      <c r="DG52" s="1693"/>
    </row>
    <row r="53" spans="4:111" ht="8.25" customHeight="1">
      <c r="D53" s="1476"/>
      <c r="E53" s="1477"/>
      <c r="F53" s="1478"/>
      <c r="G53" s="1487"/>
      <c r="H53" s="1488"/>
      <c r="I53" s="1488"/>
      <c r="J53" s="1488"/>
      <c r="K53" s="1488"/>
      <c r="L53" s="1488"/>
      <c r="M53" s="1488"/>
      <c r="N53" s="1488"/>
      <c r="O53" s="1488"/>
      <c r="P53" s="1488"/>
      <c r="Q53" s="1489"/>
      <c r="R53" s="1688"/>
      <c r="S53" s="1689"/>
      <c r="T53" s="1689"/>
      <c r="U53" s="1689"/>
      <c r="V53" s="137"/>
      <c r="W53" s="137"/>
      <c r="X53" s="137"/>
      <c r="Y53" s="137"/>
      <c r="Z53" s="137"/>
      <c r="AA53" s="137"/>
      <c r="AB53" s="137"/>
      <c r="AC53" s="137"/>
      <c r="AD53" s="1704" t="s">
        <v>385</v>
      </c>
      <c r="AE53" s="1704"/>
      <c r="AF53" s="137"/>
      <c r="AG53" s="137"/>
      <c r="AH53" s="137"/>
      <c r="AI53" s="137"/>
      <c r="AJ53" s="137"/>
      <c r="AK53" s="137"/>
      <c r="AL53" s="137"/>
      <c r="AM53" s="1704" t="s">
        <v>385</v>
      </c>
      <c r="AN53" s="1704"/>
      <c r="AO53" s="137"/>
      <c r="AP53" s="137"/>
      <c r="AQ53" s="137"/>
      <c r="AR53" s="137"/>
      <c r="AS53" s="137"/>
      <c r="AT53" s="137"/>
      <c r="AU53" s="137"/>
      <c r="AV53" s="137"/>
      <c r="AW53" s="137"/>
      <c r="AX53" s="137"/>
      <c r="AY53" s="1705"/>
      <c r="AZ53" s="1705"/>
      <c r="BA53" s="1705"/>
      <c r="BB53" s="1709"/>
      <c r="BC53" s="1710"/>
      <c r="BD53" s="1710"/>
      <c r="BE53" s="1710"/>
      <c r="BF53" s="1710"/>
      <c r="BG53" s="1710"/>
      <c r="BH53" s="1710"/>
      <c r="BI53" s="1710"/>
      <c r="BJ53" s="1710"/>
      <c r="BK53" s="1710"/>
      <c r="BL53" s="1710"/>
      <c r="BM53" s="1711"/>
      <c r="BN53" s="1689"/>
      <c r="BO53" s="1689"/>
      <c r="BP53" s="1689"/>
      <c r="BQ53" s="1689"/>
      <c r="BR53" s="140"/>
      <c r="BS53" s="140"/>
      <c r="BT53" s="140"/>
      <c r="BU53" s="140"/>
      <c r="BV53" s="140"/>
      <c r="BW53" s="1704" t="s">
        <v>385</v>
      </c>
      <c r="BX53" s="1704"/>
      <c r="BY53" s="137"/>
      <c r="BZ53" s="137"/>
      <c r="CA53" s="137"/>
      <c r="CB53" s="137"/>
      <c r="CC53" s="137"/>
      <c r="CD53" s="137"/>
      <c r="CE53" s="137"/>
      <c r="CF53" s="1704" t="s">
        <v>385</v>
      </c>
      <c r="CG53" s="1704"/>
      <c r="CH53" s="137"/>
      <c r="CI53" s="137"/>
      <c r="CJ53" s="137"/>
      <c r="CK53" s="137"/>
      <c r="CL53" s="137"/>
      <c r="CM53" s="137"/>
      <c r="CN53" s="137"/>
      <c r="CO53" s="1704" t="s">
        <v>385</v>
      </c>
      <c r="CP53" s="1704"/>
      <c r="CQ53" s="137"/>
      <c r="CR53" s="137"/>
      <c r="CS53" s="137"/>
      <c r="CT53" s="137"/>
      <c r="CU53" s="137"/>
      <c r="CV53" s="137"/>
      <c r="CW53" s="137"/>
      <c r="CX53" s="137"/>
      <c r="CY53" s="137"/>
      <c r="CZ53" s="137"/>
      <c r="DA53" s="1565"/>
      <c r="DB53" s="1565"/>
      <c r="DC53" s="93"/>
      <c r="DD53" s="1692"/>
      <c r="DE53" s="1693"/>
      <c r="DF53" s="1693"/>
      <c r="DG53" s="1693"/>
    </row>
    <row r="54" spans="4:111" ht="8.25" customHeight="1">
      <c r="D54" s="1476"/>
      <c r="E54" s="1477"/>
      <c r="F54" s="1478"/>
      <c r="G54" s="1681" t="s">
        <v>889</v>
      </c>
      <c r="H54" s="1682"/>
      <c r="I54" s="1682"/>
      <c r="J54" s="1682"/>
      <c r="K54" s="1682"/>
      <c r="L54" s="1682"/>
      <c r="M54" s="1682"/>
      <c r="N54" s="1682"/>
      <c r="O54" s="1682"/>
      <c r="P54" s="1682"/>
      <c r="Q54" s="1683"/>
      <c r="R54" s="1715" t="s">
        <v>899</v>
      </c>
      <c r="S54" s="1716"/>
      <c r="T54" s="1716"/>
      <c r="U54" s="1716"/>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1" t="s">
        <v>390</v>
      </c>
      <c r="BC54" s="1562"/>
      <c r="BH54" s="1562" t="s">
        <v>382</v>
      </c>
      <c r="BI54" s="1562"/>
      <c r="BJ54" s="1562"/>
      <c r="BK54" s="1562"/>
      <c r="BL54" s="1562"/>
      <c r="BM54" s="1563"/>
      <c r="BN54" s="1719" t="s">
        <v>390</v>
      </c>
      <c r="BO54" s="1716"/>
      <c r="BP54" s="1716"/>
      <c r="BQ54" s="1716"/>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3"/>
      <c r="DG54" s="1693"/>
    </row>
    <row r="55" spans="4:111" ht="8.25" customHeight="1">
      <c r="D55" s="1476"/>
      <c r="E55" s="1477"/>
      <c r="F55" s="1478"/>
      <c r="G55" s="1484"/>
      <c r="H55" s="1485"/>
      <c r="I55" s="1485"/>
      <c r="J55" s="1485"/>
      <c r="K55" s="1485"/>
      <c r="L55" s="1485"/>
      <c r="M55" s="1485"/>
      <c r="N55" s="1485"/>
      <c r="O55" s="1485"/>
      <c r="P55" s="1485"/>
      <c r="Q55" s="1486"/>
      <c r="R55" s="1717"/>
      <c r="S55" s="1718"/>
      <c r="T55" s="1718"/>
      <c r="U55" s="1718"/>
      <c r="V55" s="1679" t="s">
        <v>101</v>
      </c>
      <c r="W55" s="1680"/>
      <c r="X55" s="1680"/>
      <c r="Y55" s="1663" t="s">
        <v>101</v>
      </c>
      <c r="Z55" s="1663"/>
      <c r="AA55" s="1663"/>
      <c r="AB55" s="1663" t="s">
        <v>101</v>
      </c>
      <c r="AC55" s="1663"/>
      <c r="AD55" s="1663"/>
      <c r="AE55" s="1663" t="s">
        <v>101</v>
      </c>
      <c r="AF55" s="1663"/>
      <c r="AG55" s="1663"/>
      <c r="AH55" s="1663" t="s">
        <v>101</v>
      </c>
      <c r="AI55" s="1663"/>
      <c r="AJ55" s="1663"/>
      <c r="AK55" s="1663" t="s">
        <v>101</v>
      </c>
      <c r="AL55" s="1663"/>
      <c r="AM55" s="1663"/>
      <c r="AN55" s="1663" t="s">
        <v>101</v>
      </c>
      <c r="AO55" s="1663"/>
      <c r="AP55" s="1663"/>
      <c r="AQ55" s="1663" t="s">
        <v>101</v>
      </c>
      <c r="AR55" s="1663"/>
      <c r="AS55" s="1663"/>
      <c r="AT55" s="1663" t="s">
        <v>101</v>
      </c>
      <c r="AU55" s="1663"/>
      <c r="AV55" s="1671"/>
      <c r="AW55" s="1519"/>
      <c r="AX55" s="1621"/>
      <c r="BA55" s="99"/>
      <c r="BB55" s="1622"/>
      <c r="BC55" s="1621"/>
      <c r="BH55" s="1621"/>
      <c r="BI55" s="1621"/>
      <c r="BJ55" s="1621"/>
      <c r="BK55" s="1621"/>
      <c r="BL55" s="1621"/>
      <c r="BM55" s="1690"/>
      <c r="BN55" s="1720"/>
      <c r="BO55" s="1718"/>
      <c r="BP55" s="1718"/>
      <c r="BQ55" s="1718"/>
      <c r="BR55" s="1679" t="s">
        <v>101</v>
      </c>
      <c r="BS55" s="1680"/>
      <c r="BT55" s="1680"/>
      <c r="BU55" s="1663" t="s">
        <v>101</v>
      </c>
      <c r="BV55" s="1663"/>
      <c r="BW55" s="1663"/>
      <c r="BX55" s="1691" t="s">
        <v>101</v>
      </c>
      <c r="BY55" s="1663"/>
      <c r="BZ55" s="1663"/>
      <c r="CA55" s="1663" t="s">
        <v>101</v>
      </c>
      <c r="CB55" s="1663"/>
      <c r="CC55" s="1663"/>
      <c r="CD55" s="1663" t="s">
        <v>101</v>
      </c>
      <c r="CE55" s="1663"/>
      <c r="CF55" s="1663"/>
      <c r="CG55" s="1663" t="s">
        <v>101</v>
      </c>
      <c r="CH55" s="1663"/>
      <c r="CI55" s="1663"/>
      <c r="CJ55" s="1663" t="s">
        <v>101</v>
      </c>
      <c r="CK55" s="1663"/>
      <c r="CL55" s="1663"/>
      <c r="CM55" s="1663" t="s">
        <v>101</v>
      </c>
      <c r="CN55" s="1663"/>
      <c r="CO55" s="1663"/>
      <c r="CP55" s="1663" t="s">
        <v>101</v>
      </c>
      <c r="CQ55" s="1663"/>
      <c r="CR55" s="1663"/>
      <c r="CS55" s="1663" t="s">
        <v>101</v>
      </c>
      <c r="CT55" s="1663"/>
      <c r="CU55" s="1663"/>
      <c r="CV55" s="1663" t="s">
        <v>101</v>
      </c>
      <c r="CW55" s="1663"/>
      <c r="CX55" s="1671"/>
      <c r="CY55" s="1519"/>
      <c r="CZ55" s="1621"/>
      <c r="DC55" s="99"/>
      <c r="DF55" s="1693"/>
      <c r="DG55" s="1693"/>
    </row>
    <row r="56" spans="4:111" ht="8.25" customHeight="1">
      <c r="D56" s="1476"/>
      <c r="E56" s="1477"/>
      <c r="F56" s="1478"/>
      <c r="G56" s="1484"/>
      <c r="H56" s="1485"/>
      <c r="I56" s="1485"/>
      <c r="J56" s="1485"/>
      <c r="K56" s="1485"/>
      <c r="L56" s="1485"/>
      <c r="M56" s="1485"/>
      <c r="N56" s="1485"/>
      <c r="O56" s="1485"/>
      <c r="P56" s="1485"/>
      <c r="Q56" s="1486"/>
      <c r="R56" s="1717"/>
      <c r="S56" s="1718"/>
      <c r="T56" s="1718"/>
      <c r="U56" s="1718"/>
      <c r="V56" s="1679"/>
      <c r="W56" s="1680"/>
      <c r="X56" s="1680"/>
      <c r="Y56" s="1663"/>
      <c r="Z56" s="1663"/>
      <c r="AA56" s="1663"/>
      <c r="AB56" s="1663"/>
      <c r="AC56" s="1663"/>
      <c r="AD56" s="1663"/>
      <c r="AE56" s="1663"/>
      <c r="AF56" s="1663"/>
      <c r="AG56" s="1663"/>
      <c r="AH56" s="1663"/>
      <c r="AI56" s="1663"/>
      <c r="AJ56" s="1663"/>
      <c r="AK56" s="1663"/>
      <c r="AL56" s="1663"/>
      <c r="AM56" s="1663"/>
      <c r="AN56" s="1663"/>
      <c r="AO56" s="1663"/>
      <c r="AP56" s="1663"/>
      <c r="AQ56" s="1663"/>
      <c r="AR56" s="1663"/>
      <c r="AS56" s="1663"/>
      <c r="AT56" s="1663"/>
      <c r="AU56" s="1663"/>
      <c r="AV56" s="1671"/>
      <c r="AW56" s="1622"/>
      <c r="AX56" s="1621"/>
      <c r="BB56" s="1721" t="s">
        <v>389</v>
      </c>
      <c r="BC56" s="1722"/>
      <c r="BD56" s="1722"/>
      <c r="BE56" s="1722"/>
      <c r="BF56" s="1722"/>
      <c r="BG56" s="1722"/>
      <c r="BH56" s="1722"/>
      <c r="BI56" s="1722"/>
      <c r="BJ56" s="1722"/>
      <c r="BK56" s="1722"/>
      <c r="BL56" s="1722"/>
      <c r="BM56" s="1723"/>
      <c r="BN56" s="1718"/>
      <c r="BO56" s="1718"/>
      <c r="BP56" s="1718"/>
      <c r="BQ56" s="1718"/>
      <c r="BR56" s="1679"/>
      <c r="BS56" s="1680"/>
      <c r="BT56" s="1680"/>
      <c r="BU56" s="1663"/>
      <c r="BV56" s="1663"/>
      <c r="BW56" s="1663"/>
      <c r="BX56" s="1691"/>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71"/>
      <c r="CY56" s="1622"/>
      <c r="CZ56" s="1621"/>
      <c r="DC56" s="99"/>
      <c r="DF56" s="1693"/>
      <c r="DG56" s="1693"/>
    </row>
    <row r="57" spans="4:111" ht="8.25" customHeight="1">
      <c r="D57" s="1476"/>
      <c r="E57" s="1477"/>
      <c r="F57" s="1478"/>
      <c r="G57" s="1484"/>
      <c r="H57" s="1485"/>
      <c r="I57" s="1485"/>
      <c r="J57" s="1485"/>
      <c r="K57" s="1485"/>
      <c r="L57" s="1485"/>
      <c r="M57" s="1485"/>
      <c r="N57" s="1485"/>
      <c r="O57" s="1485"/>
      <c r="P57" s="1485"/>
      <c r="Q57" s="1486"/>
      <c r="R57" s="1717"/>
      <c r="S57" s="1718"/>
      <c r="T57" s="1718"/>
      <c r="U57" s="1718"/>
      <c r="V57" s="1679"/>
      <c r="W57" s="1680"/>
      <c r="X57" s="1680"/>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71"/>
      <c r="AW57" s="1622"/>
      <c r="AX57" s="1621"/>
      <c r="AY57" s="1554" t="s">
        <v>384</v>
      </c>
      <c r="AZ57" s="1554"/>
      <c r="BA57" s="1554"/>
      <c r="BB57" s="1721"/>
      <c r="BC57" s="1722"/>
      <c r="BD57" s="1722"/>
      <c r="BE57" s="1722"/>
      <c r="BF57" s="1722"/>
      <c r="BG57" s="1722"/>
      <c r="BH57" s="1722"/>
      <c r="BI57" s="1722"/>
      <c r="BJ57" s="1722"/>
      <c r="BK57" s="1722"/>
      <c r="BL57" s="1722"/>
      <c r="BM57" s="1723"/>
      <c r="BN57" s="1718"/>
      <c r="BO57" s="1718"/>
      <c r="BP57" s="1718"/>
      <c r="BQ57" s="1718"/>
      <c r="BR57" s="1679"/>
      <c r="BS57" s="1680"/>
      <c r="BT57" s="1680"/>
      <c r="BU57" s="1663"/>
      <c r="BV57" s="1663"/>
      <c r="BW57" s="1663"/>
      <c r="BX57" s="1691"/>
      <c r="BY57" s="1663"/>
      <c r="BZ57" s="1663"/>
      <c r="CA57" s="1663"/>
      <c r="CB57" s="1663"/>
      <c r="CC57" s="1663"/>
      <c r="CD57" s="1663"/>
      <c r="CE57" s="1663"/>
      <c r="CF57" s="1663"/>
      <c r="CG57" s="1663"/>
      <c r="CH57" s="1663"/>
      <c r="CI57" s="1663"/>
      <c r="CJ57" s="1663"/>
      <c r="CK57" s="1663"/>
      <c r="CL57" s="1663"/>
      <c r="CM57" s="1663"/>
      <c r="CN57" s="1663"/>
      <c r="CO57" s="1663"/>
      <c r="CP57" s="1663"/>
      <c r="CQ57" s="1663"/>
      <c r="CR57" s="1663"/>
      <c r="CS57" s="1663"/>
      <c r="CT57" s="1663"/>
      <c r="CU57" s="1663"/>
      <c r="CV57" s="1663"/>
      <c r="CW57" s="1663"/>
      <c r="CX57" s="1671"/>
      <c r="CY57" s="1622"/>
      <c r="CZ57" s="1621"/>
      <c r="DA57" s="1621" t="s">
        <v>383</v>
      </c>
      <c r="DB57" s="1621"/>
      <c r="DC57" s="99"/>
      <c r="DF57" s="1693"/>
      <c r="DG57" s="1693"/>
    </row>
    <row r="58" spans="4:111" ht="8.25" customHeight="1" thickBot="1">
      <c r="D58" s="1479"/>
      <c r="E58" s="1480"/>
      <c r="F58" s="1481"/>
      <c r="G58" s="1487"/>
      <c r="H58" s="1488"/>
      <c r="I58" s="1488"/>
      <c r="J58" s="1488"/>
      <c r="K58" s="1488"/>
      <c r="L58" s="1488"/>
      <c r="M58" s="1488"/>
      <c r="N58" s="1488"/>
      <c r="O58" s="1488"/>
      <c r="P58" s="1488"/>
      <c r="Q58" s="1489"/>
      <c r="R58" s="1717"/>
      <c r="S58" s="1718"/>
      <c r="T58" s="1718"/>
      <c r="U58" s="1718"/>
      <c r="Y58" s="137"/>
      <c r="Z58" s="137"/>
      <c r="AA58" s="137"/>
      <c r="AB58" s="137"/>
      <c r="AC58" s="137"/>
      <c r="AD58" s="1704" t="s">
        <v>385</v>
      </c>
      <c r="AE58" s="1704"/>
      <c r="AF58" s="137"/>
      <c r="AG58" s="137"/>
      <c r="AH58" s="137"/>
      <c r="AI58" s="137"/>
      <c r="AJ58" s="137"/>
      <c r="AK58" s="137"/>
      <c r="AL58" s="137"/>
      <c r="AM58" s="1704" t="s">
        <v>385</v>
      </c>
      <c r="AN58" s="1704"/>
      <c r="AO58" s="137"/>
      <c r="AP58" s="137"/>
      <c r="AQ58" s="137"/>
      <c r="AR58" s="137"/>
      <c r="AS58" s="137"/>
      <c r="AT58" s="137"/>
      <c r="AU58" s="137"/>
      <c r="AV58" s="137"/>
      <c r="AY58" s="1554"/>
      <c r="AZ58" s="1554"/>
      <c r="BA58" s="1554"/>
      <c r="BB58" s="1724"/>
      <c r="BC58" s="1725"/>
      <c r="BD58" s="1725"/>
      <c r="BE58" s="1725"/>
      <c r="BF58" s="1725"/>
      <c r="BG58" s="1725"/>
      <c r="BH58" s="1725"/>
      <c r="BI58" s="1725"/>
      <c r="BJ58" s="1725"/>
      <c r="BK58" s="1725"/>
      <c r="BL58" s="1725"/>
      <c r="BM58" s="1726"/>
      <c r="BN58" s="1718"/>
      <c r="BO58" s="1718"/>
      <c r="BP58" s="1718"/>
      <c r="BQ58" s="1718"/>
      <c r="BR58" s="140"/>
      <c r="BS58" s="140"/>
      <c r="BT58" s="140"/>
      <c r="BU58" s="140"/>
      <c r="BV58" s="140"/>
      <c r="BW58" s="1704" t="s">
        <v>385</v>
      </c>
      <c r="BX58" s="1704"/>
      <c r="BY58" s="137"/>
      <c r="BZ58" s="137"/>
      <c r="CA58" s="137"/>
      <c r="CB58" s="137"/>
      <c r="CC58" s="137"/>
      <c r="CD58" s="137"/>
      <c r="CE58" s="137"/>
      <c r="CF58" s="1704" t="s">
        <v>385</v>
      </c>
      <c r="CG58" s="1704"/>
      <c r="CH58" s="137"/>
      <c r="CI58" s="137"/>
      <c r="CJ58" s="137"/>
      <c r="CK58" s="137"/>
      <c r="CL58" s="137"/>
      <c r="CM58" s="137"/>
      <c r="CN58" s="137"/>
      <c r="CO58" s="1704" t="s">
        <v>385</v>
      </c>
      <c r="CP58" s="1704"/>
      <c r="CQ58" s="137"/>
      <c r="CR58" s="137"/>
      <c r="CS58" s="137"/>
      <c r="CT58" s="137"/>
      <c r="CU58" s="137"/>
      <c r="CV58" s="137"/>
      <c r="CW58" s="137"/>
      <c r="CX58" s="137"/>
      <c r="DA58" s="1621"/>
      <c r="DB58" s="1621"/>
      <c r="DC58" s="99"/>
      <c r="DF58" s="1693"/>
      <c r="DG58" s="1693"/>
    </row>
    <row r="59" spans="4:111" ht="8.25" customHeight="1" thickTop="1">
      <c r="D59" s="144"/>
      <c r="E59" s="145"/>
      <c r="F59" s="145"/>
      <c r="G59" s="145"/>
      <c r="H59" s="145"/>
      <c r="I59" s="145"/>
      <c r="J59" s="145"/>
      <c r="K59" s="145"/>
      <c r="L59" s="145"/>
      <c r="M59" s="145"/>
      <c r="N59" s="145"/>
      <c r="O59" s="145"/>
      <c r="P59" s="145"/>
      <c r="Q59" s="146"/>
      <c r="R59" s="1745" t="s">
        <v>391</v>
      </c>
      <c r="S59" s="1730"/>
      <c r="T59" s="1730"/>
      <c r="U59" s="1730"/>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2" t="s">
        <v>391</v>
      </c>
      <c r="BC59" s="1621"/>
      <c r="BH59" s="1621" t="s">
        <v>382</v>
      </c>
      <c r="BI59" s="1621"/>
      <c r="BJ59" s="1621"/>
      <c r="BK59" s="1621"/>
      <c r="BL59" s="1621"/>
      <c r="BM59" s="1690"/>
      <c r="BN59" s="1730" t="s">
        <v>391</v>
      </c>
      <c r="BO59" s="1730"/>
      <c r="BP59" s="1730"/>
      <c r="BQ59" s="1730"/>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3"/>
      <c r="DG59" s="1693"/>
    </row>
    <row r="60" spans="4:111" ht="8.25" customHeight="1">
      <c r="D60" s="1738" t="s">
        <v>215</v>
      </c>
      <c r="E60" s="1739"/>
      <c r="F60" s="1739"/>
      <c r="G60" s="1739"/>
      <c r="H60" s="1739"/>
      <c r="I60" s="1739"/>
      <c r="J60" s="1739"/>
      <c r="K60" s="1739"/>
      <c r="L60" s="1739"/>
      <c r="M60" s="1739"/>
      <c r="N60" s="1739"/>
      <c r="O60" s="1739"/>
      <c r="P60" s="1739"/>
      <c r="Q60" s="1740"/>
      <c r="R60" s="1717"/>
      <c r="S60" s="1718"/>
      <c r="T60" s="1718"/>
      <c r="U60" s="1718"/>
      <c r="V60" s="1679"/>
      <c r="W60" s="1680"/>
      <c r="X60" s="1680"/>
      <c r="Y60" s="1663"/>
      <c r="Z60" s="1663"/>
      <c r="AA60" s="1663"/>
      <c r="AB60" s="1663"/>
      <c r="AC60" s="1663"/>
      <c r="AD60" s="1663"/>
      <c r="AE60" s="1663">
        <v>1</v>
      </c>
      <c r="AF60" s="1663"/>
      <c r="AG60" s="1663"/>
      <c r="AH60" s="1663">
        <v>0</v>
      </c>
      <c r="AI60" s="1663"/>
      <c r="AJ60" s="1663"/>
      <c r="AK60" s="1663">
        <v>5</v>
      </c>
      <c r="AL60" s="1663"/>
      <c r="AM60" s="1663"/>
      <c r="AN60" s="1663">
        <v>0</v>
      </c>
      <c r="AO60" s="1663"/>
      <c r="AP60" s="1663"/>
      <c r="AQ60" s="1663">
        <v>0</v>
      </c>
      <c r="AR60" s="1663"/>
      <c r="AS60" s="1663"/>
      <c r="AT60" s="1663">
        <v>0</v>
      </c>
      <c r="AU60" s="1663"/>
      <c r="AV60" s="1671"/>
      <c r="AW60" s="1519"/>
      <c r="AX60" s="1621"/>
      <c r="BB60" s="1622"/>
      <c r="BC60" s="1621"/>
      <c r="BH60" s="1621"/>
      <c r="BI60" s="1621"/>
      <c r="BJ60" s="1621"/>
      <c r="BK60" s="1621"/>
      <c r="BL60" s="1621"/>
      <c r="BM60" s="1690"/>
      <c r="BN60" s="1718"/>
      <c r="BO60" s="1718"/>
      <c r="BP60" s="1718"/>
      <c r="BQ60" s="1718"/>
      <c r="BR60" s="1679"/>
      <c r="BS60" s="1680"/>
      <c r="BT60" s="1680"/>
      <c r="BU60" s="1663"/>
      <c r="BV60" s="1663"/>
      <c r="BW60" s="1663"/>
      <c r="BX60" s="1691"/>
      <c r="BY60" s="1663"/>
      <c r="BZ60" s="1663"/>
      <c r="CA60" s="1663"/>
      <c r="CB60" s="1663"/>
      <c r="CC60" s="1663"/>
      <c r="CD60" s="1663"/>
      <c r="CE60" s="1663"/>
      <c r="CF60" s="1663"/>
      <c r="CG60" s="1663"/>
      <c r="CH60" s="1663"/>
      <c r="CI60" s="1663"/>
      <c r="CJ60" s="1663"/>
      <c r="CK60" s="1663"/>
      <c r="CL60" s="1663"/>
      <c r="CM60" s="1663">
        <v>2</v>
      </c>
      <c r="CN60" s="1663"/>
      <c r="CO60" s="1663"/>
      <c r="CP60" s="1663">
        <v>1</v>
      </c>
      <c r="CQ60" s="1663"/>
      <c r="CR60" s="1663"/>
      <c r="CS60" s="1663">
        <v>0</v>
      </c>
      <c r="CT60" s="1663"/>
      <c r="CU60" s="1663"/>
      <c r="CV60" s="1663">
        <v>0</v>
      </c>
      <c r="CW60" s="1663"/>
      <c r="CX60" s="1671"/>
      <c r="CY60" s="1519"/>
      <c r="CZ60" s="1621"/>
      <c r="DC60" s="149"/>
      <c r="DF60" s="1693"/>
      <c r="DG60" s="1693"/>
    </row>
    <row r="61" spans="4:111" ht="8.25" customHeight="1">
      <c r="D61" s="1738"/>
      <c r="E61" s="1739"/>
      <c r="F61" s="1739"/>
      <c r="G61" s="1739"/>
      <c r="H61" s="1739"/>
      <c r="I61" s="1739"/>
      <c r="J61" s="1739"/>
      <c r="K61" s="1739"/>
      <c r="L61" s="1739"/>
      <c r="M61" s="1739"/>
      <c r="N61" s="1739"/>
      <c r="O61" s="1739"/>
      <c r="P61" s="1739"/>
      <c r="Q61" s="1740"/>
      <c r="R61" s="1717"/>
      <c r="S61" s="1718"/>
      <c r="T61" s="1718"/>
      <c r="U61" s="1718"/>
      <c r="V61" s="1679"/>
      <c r="W61" s="1680"/>
      <c r="X61" s="1680"/>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71"/>
      <c r="AW61" s="1622"/>
      <c r="AX61" s="1621"/>
      <c r="BB61" s="1732">
        <v>0.02</v>
      </c>
      <c r="BC61" s="1733"/>
      <c r="BD61" s="1733"/>
      <c r="BE61" s="1733"/>
      <c r="BF61" s="1733"/>
      <c r="BG61" s="1733"/>
      <c r="BH61" s="1733"/>
      <c r="BI61" s="1733"/>
      <c r="BJ61" s="1733"/>
      <c r="BK61" s="1733"/>
      <c r="BL61" s="1733"/>
      <c r="BM61" s="1734"/>
      <c r="BN61" s="1718"/>
      <c r="BO61" s="1718"/>
      <c r="BP61" s="1718"/>
      <c r="BQ61" s="1718"/>
      <c r="BR61" s="1679"/>
      <c r="BS61" s="1680"/>
      <c r="BT61" s="1680"/>
      <c r="BU61" s="1663"/>
      <c r="BV61" s="1663"/>
      <c r="BW61" s="1663"/>
      <c r="BX61" s="1691"/>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c r="CT61" s="1663"/>
      <c r="CU61" s="1663"/>
      <c r="CV61" s="1663"/>
      <c r="CW61" s="1663"/>
      <c r="CX61" s="1671"/>
      <c r="CY61" s="1622"/>
      <c r="CZ61" s="1621"/>
      <c r="DC61" s="149"/>
      <c r="DF61" s="1693"/>
      <c r="DG61" s="1693"/>
    </row>
    <row r="62" spans="4:111" ht="8.25" customHeight="1">
      <c r="D62" s="150"/>
      <c r="E62" s="72"/>
      <c r="F62" s="72"/>
      <c r="G62" s="72"/>
      <c r="H62" s="72"/>
      <c r="I62" s="72"/>
      <c r="J62" s="72"/>
      <c r="K62" s="72"/>
      <c r="L62" s="72"/>
      <c r="M62" s="1741" t="s">
        <v>392</v>
      </c>
      <c r="N62" s="1741"/>
      <c r="O62" s="1741"/>
      <c r="P62" s="1741"/>
      <c r="Q62" s="1742"/>
      <c r="R62" s="1717"/>
      <c r="S62" s="1718"/>
      <c r="T62" s="1718"/>
      <c r="U62" s="1718"/>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71"/>
      <c r="AW62" s="1622"/>
      <c r="AX62" s="1621"/>
      <c r="AY62" s="1554" t="s">
        <v>384</v>
      </c>
      <c r="AZ62" s="1554"/>
      <c r="BA62" s="1554"/>
      <c r="BB62" s="1732"/>
      <c r="BC62" s="1733"/>
      <c r="BD62" s="1733"/>
      <c r="BE62" s="1733"/>
      <c r="BF62" s="1733"/>
      <c r="BG62" s="1733"/>
      <c r="BH62" s="1733"/>
      <c r="BI62" s="1733"/>
      <c r="BJ62" s="1733"/>
      <c r="BK62" s="1733"/>
      <c r="BL62" s="1733"/>
      <c r="BM62" s="1734"/>
      <c r="BN62" s="1718"/>
      <c r="BO62" s="1718"/>
      <c r="BP62" s="1718"/>
      <c r="BQ62" s="1718"/>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A62" s="1621" t="s">
        <v>383</v>
      </c>
      <c r="DB62" s="1621"/>
      <c r="DC62" s="149"/>
      <c r="DF62" s="1693"/>
      <c r="DG62" s="1693"/>
    </row>
    <row r="63" spans="4:111" ht="8.25" customHeight="1" thickBot="1">
      <c r="D63" s="151"/>
      <c r="E63" s="152"/>
      <c r="F63" s="152"/>
      <c r="G63" s="152"/>
      <c r="H63" s="152"/>
      <c r="I63" s="152"/>
      <c r="J63" s="152"/>
      <c r="K63" s="152"/>
      <c r="L63" s="152"/>
      <c r="M63" s="1743"/>
      <c r="N63" s="1743"/>
      <c r="O63" s="1743"/>
      <c r="P63" s="1743"/>
      <c r="Q63" s="1744"/>
      <c r="R63" s="1746"/>
      <c r="S63" s="1731"/>
      <c r="T63" s="1731"/>
      <c r="U63" s="1731"/>
      <c r="V63" s="115"/>
      <c r="W63" s="115"/>
      <c r="X63" s="115"/>
      <c r="Y63" s="115"/>
      <c r="Z63" s="115"/>
      <c r="AA63" s="115"/>
      <c r="AB63" s="115"/>
      <c r="AC63" s="115"/>
      <c r="AD63" s="1728" t="s">
        <v>385</v>
      </c>
      <c r="AE63" s="1728"/>
      <c r="AF63" s="115"/>
      <c r="AG63" s="115"/>
      <c r="AH63" s="115"/>
      <c r="AI63" s="115"/>
      <c r="AJ63" s="115"/>
      <c r="AK63" s="115"/>
      <c r="AL63" s="115"/>
      <c r="AM63" s="1728" t="s">
        <v>385</v>
      </c>
      <c r="AN63" s="1728"/>
      <c r="AO63" s="115"/>
      <c r="AP63" s="115"/>
      <c r="AQ63" s="115"/>
      <c r="AR63" s="115"/>
      <c r="AS63" s="115"/>
      <c r="AT63" s="115"/>
      <c r="AU63" s="115"/>
      <c r="AV63" s="115"/>
      <c r="AW63" s="115"/>
      <c r="AX63" s="115"/>
      <c r="AY63" s="1729"/>
      <c r="AZ63" s="1729"/>
      <c r="BA63" s="1729"/>
      <c r="BB63" s="1735"/>
      <c r="BC63" s="1736"/>
      <c r="BD63" s="1736"/>
      <c r="BE63" s="1736"/>
      <c r="BF63" s="1736"/>
      <c r="BG63" s="1736"/>
      <c r="BH63" s="1736"/>
      <c r="BI63" s="1736"/>
      <c r="BJ63" s="1736"/>
      <c r="BK63" s="1736"/>
      <c r="BL63" s="1736"/>
      <c r="BM63" s="1737"/>
      <c r="BN63" s="1731"/>
      <c r="BO63" s="1731"/>
      <c r="BP63" s="1731"/>
      <c r="BQ63" s="1731"/>
      <c r="BR63" s="153"/>
      <c r="BS63" s="153"/>
      <c r="BT63" s="153"/>
      <c r="BU63" s="153"/>
      <c r="BV63" s="153"/>
      <c r="BW63" s="1728" t="s">
        <v>385</v>
      </c>
      <c r="BX63" s="1728"/>
      <c r="BY63" s="115"/>
      <c r="BZ63" s="115"/>
      <c r="CA63" s="115"/>
      <c r="CB63" s="115"/>
      <c r="CC63" s="115"/>
      <c r="CD63" s="115"/>
      <c r="CE63" s="115"/>
      <c r="CF63" s="1728" t="s">
        <v>385</v>
      </c>
      <c r="CG63" s="1728"/>
      <c r="CH63" s="115"/>
      <c r="CI63" s="115"/>
      <c r="CJ63" s="115"/>
      <c r="CK63" s="115"/>
      <c r="CL63" s="115"/>
      <c r="CM63" s="115"/>
      <c r="CN63" s="115"/>
      <c r="CO63" s="1728" t="s">
        <v>385</v>
      </c>
      <c r="CP63" s="1728"/>
      <c r="CQ63" s="115"/>
      <c r="CR63" s="115"/>
      <c r="CS63" s="115"/>
      <c r="CT63" s="115"/>
      <c r="CU63" s="115"/>
      <c r="CV63" s="115"/>
      <c r="CW63" s="115"/>
      <c r="CX63" s="115"/>
      <c r="CY63" s="115"/>
      <c r="CZ63" s="115"/>
      <c r="DA63" s="1727"/>
      <c r="DB63" s="1727"/>
      <c r="DC63" s="117"/>
      <c r="DF63" s="1693"/>
      <c r="DG63" s="1693"/>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3"/>
      <c r="DG64" s="1693"/>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84946AE717F3A46A3EF21310D54DEF6" ma:contentTypeVersion="13" ma:contentTypeDescription="新しいドキュメントを作成します。" ma:contentTypeScope="" ma:versionID="21f60d8a45da28c222dfc15b0f6b8b83">
  <xsd:schema xmlns:xsd="http://www.w3.org/2001/XMLSchema" xmlns:xs="http://www.w3.org/2001/XMLSchema" xmlns:p="http://schemas.microsoft.com/office/2006/metadata/properties" xmlns:ns2="b8eb9fa1-8f98-49b3-9a57-d7c8225be3b6" xmlns:ns3="ca4751ff-9754-4894-947b-d09ce4f54dad" targetNamespace="http://schemas.microsoft.com/office/2006/metadata/properties" ma:root="true" ma:fieldsID="c82c2306a09884a69f1b9aabfdd72a72" ns2:_="" ns3:_="">
    <xsd:import namespace="b8eb9fa1-8f98-49b3-9a57-d7c8225be3b6"/>
    <xsd:import namespace="ca4751ff-9754-4894-947b-d09ce4f54da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eb9fa1-8f98-49b3-9a57-d7c8225be3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4a16be13-8a0d-4d71-8907-efbcfccd1122"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4751ff-9754-4894-947b-d09ce4f54da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d9fc8ed-8ad8-4bc5-92d8-160d9e2da06c}" ma:internalName="TaxCatchAll" ma:showField="CatchAllData" ma:web="ca4751ff-9754-4894-947b-d09ce4f54d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A3E37A-869E-468C-A4FE-D587DAE6132F}">
  <ds:schemaRefs>
    <ds:schemaRef ds:uri="http://schemas.microsoft.com/sharepoint/v3/contenttype/forms"/>
  </ds:schemaRefs>
</ds:datastoreItem>
</file>

<file path=customXml/itemProps2.xml><?xml version="1.0" encoding="utf-8"?>
<ds:datastoreItem xmlns:ds="http://schemas.openxmlformats.org/officeDocument/2006/customXml" ds:itemID="{6D2A07A3-1C3F-4CBC-8007-F626130E89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eb9fa1-8f98-49b3-9a57-d7c8225be3b6"/>
    <ds:schemaRef ds:uri="ca4751ff-9754-4894-947b-d09ce4f54d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2024-04-02T05:15:20Z</dcterms:modified>
</cp:coreProperties>
</file>